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\\miyakoj.local\public\01.共有（情報）\02.教育委員会\01.教育部\02.学校教育課\5.★指導係★\13_選手派遣\R7\00_申請様式\"/>
    </mc:Choice>
  </mc:AlternateContent>
  <xr:revisionPtr revIDLastSave="0" documentId="13_ncr:1_{5981B7CE-C8AA-45AE-9DE7-B085574B3BE2}" xr6:coauthVersionLast="36" xr6:coauthVersionMax="36" xr10:uidLastSave="{00000000-0000-0000-0000-000000000000}"/>
  <bookViews>
    <workbookView xWindow="4656" yWindow="0" windowWidth="20496" windowHeight="7536" tabRatio="861" activeTab="2" xr2:uid="{00000000-000D-0000-FFFF-FFFF00000000}"/>
  </bookViews>
  <sheets>
    <sheet name="①申請書(学校・団体)" sheetId="17" r:id="rId1"/>
    <sheet name="②積算内訳書 (県内)" sheetId="23" r:id="rId2"/>
    <sheet name="②積算内訳書（県外）" sheetId="24" r:id="rId3"/>
    <sheet name="③収支決算書" sheetId="25" r:id="rId4"/>
  </sheets>
  <definedNames>
    <definedName name="_xlnm.Print_Area" localSheetId="0">'①申請書(学校・団体)'!$A$1:$W$32</definedName>
    <definedName name="_xlnm.Print_Area" localSheetId="1">'②積算内訳書 (県内)'!$A$1:$H$31</definedName>
    <definedName name="_xlnm.Print_Area" localSheetId="2">'②積算内訳書（県外）'!$A$1:$J$31</definedName>
    <definedName name="_xlnm.Print_Area" localSheetId="3">③収支決算書!$A$1:$D$24</definedName>
    <definedName name="課名" localSheetId="0">#REF!</definedName>
    <definedName name="課名" localSheetId="1">#REF!</definedName>
    <definedName name="課名" localSheetId="2">#REF!</definedName>
    <definedName name="課名">#REF!</definedName>
    <definedName name="課名リスト" localSheetId="0">#REF!</definedName>
    <definedName name="課名リスト" localSheetId="1">#REF!</definedName>
    <definedName name="課名リスト" localSheetId="2">#REF!</definedName>
    <definedName name="課名リスト">#REF!</definedName>
    <definedName name="開始" localSheetId="0">#REF!</definedName>
    <definedName name="開始" localSheetId="1">#REF!</definedName>
    <definedName name="開始" localSheetId="2">#REF!</definedName>
    <definedName name="開始">#REF!</definedName>
    <definedName name="開始２" localSheetId="1">#REF!</definedName>
    <definedName name="開始２">#REF!</definedName>
    <definedName name="決裁区分" localSheetId="0">#REF!</definedName>
    <definedName name="決裁区分" localSheetId="1">#REF!</definedName>
    <definedName name="決裁区分" localSheetId="2">#REF!</definedName>
    <definedName name="決裁区分">#REF!</definedName>
    <definedName name="終了" localSheetId="0">#REF!</definedName>
    <definedName name="終了" localSheetId="1">#REF!</definedName>
    <definedName name="終了" localSheetId="2">#REF!</definedName>
    <definedName name="終了">#REF!</definedName>
    <definedName name="終了２" localSheetId="1">#REF!</definedName>
    <definedName name="終了２">#REF!</definedName>
    <definedName name="整理番号" localSheetId="0">#REF!</definedName>
    <definedName name="整理番号" localSheetId="1">#REF!</definedName>
    <definedName name="整理番号" localSheetId="2">#REF!</definedName>
    <definedName name="整理番号">#REF!</definedName>
    <definedName name="整理番号２" localSheetId="1">#REF!</definedName>
    <definedName name="整理番号２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24" l="1"/>
  <c r="L4" i="24"/>
  <c r="H22" i="25" l="1"/>
  <c r="C22" i="25"/>
  <c r="H18" i="25"/>
  <c r="H12" i="25"/>
  <c r="C12" i="25"/>
  <c r="H8" i="25"/>
  <c r="H7" i="25"/>
  <c r="I29" i="24"/>
  <c r="G29" i="24"/>
  <c r="E29" i="24"/>
  <c r="J28" i="24"/>
  <c r="J27" i="24"/>
  <c r="J26" i="24"/>
  <c r="J25" i="24"/>
  <c r="J24" i="24"/>
  <c r="J23" i="24"/>
  <c r="J22" i="24"/>
  <c r="J21" i="24"/>
  <c r="J20" i="24"/>
  <c r="J19" i="24"/>
  <c r="J18" i="24"/>
  <c r="J17" i="24"/>
  <c r="J16" i="24"/>
  <c r="J15" i="24"/>
  <c r="J14" i="24"/>
  <c r="J13" i="24"/>
  <c r="J12" i="24"/>
  <c r="J11" i="24"/>
  <c r="J10" i="24"/>
  <c r="J9" i="24"/>
  <c r="J8" i="24"/>
  <c r="J7" i="24"/>
  <c r="J6" i="24"/>
  <c r="J5" i="24"/>
  <c r="N4" i="24"/>
  <c r="M4" i="24"/>
  <c r="K4" i="24"/>
  <c r="J29" i="24"/>
  <c r="J31" i="24" s="1"/>
  <c r="G29" i="23"/>
  <c r="F29" i="23"/>
  <c r="E29" i="23"/>
  <c r="I28" i="23"/>
  <c r="H28" i="23"/>
  <c r="I27" i="23"/>
  <c r="H27" i="23"/>
  <c r="I26" i="23"/>
  <c r="H26" i="23"/>
  <c r="I25" i="23"/>
  <c r="H25" i="23"/>
  <c r="I24" i="23"/>
  <c r="H24" i="23"/>
  <c r="I23" i="23"/>
  <c r="H23" i="23"/>
  <c r="I22" i="23"/>
  <c r="H22" i="23"/>
  <c r="I21" i="23"/>
  <c r="H21" i="23"/>
  <c r="I20" i="23"/>
  <c r="H20" i="23"/>
  <c r="I19" i="23"/>
  <c r="H19" i="23"/>
  <c r="I18" i="23"/>
  <c r="H18" i="23"/>
  <c r="I17" i="23"/>
  <c r="H17" i="23"/>
  <c r="I16" i="23"/>
  <c r="H16" i="23"/>
  <c r="I15" i="23"/>
  <c r="H15" i="23"/>
  <c r="I14" i="23"/>
  <c r="H14" i="23"/>
  <c r="I13" i="23"/>
  <c r="H13" i="23"/>
  <c r="I12" i="23"/>
  <c r="H12" i="23"/>
  <c r="I11" i="23"/>
  <c r="H11" i="23"/>
  <c r="I10" i="23"/>
  <c r="H10" i="23"/>
  <c r="I9" i="23"/>
  <c r="H9" i="23"/>
  <c r="I8" i="23"/>
  <c r="H8" i="23"/>
  <c r="I7" i="23"/>
  <c r="H7" i="23"/>
  <c r="I6" i="23"/>
  <c r="H6" i="23"/>
  <c r="I5" i="23"/>
  <c r="H5" i="23"/>
  <c r="N4" i="23"/>
  <c r="M4" i="23"/>
  <c r="L4" i="23"/>
  <c r="H4" i="23" s="1"/>
  <c r="K4" i="23"/>
  <c r="J4" i="23"/>
  <c r="H29" i="23" l="1"/>
  <c r="H31" i="23" s="1"/>
  <c r="I4" i="23"/>
  <c r="G21" i="17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伊川　晶子</author>
  </authors>
  <commentList>
    <comment ref="I19" authorId="0" shapeId="0" xr:uid="{2734C547-1B79-46D8-AC1C-DE5680E38FD3}">
      <text>
        <r>
          <rPr>
            <sz val="9"/>
            <color indexed="81"/>
            <rFont val="MS P ゴシック"/>
            <family val="3"/>
            <charset val="128"/>
          </rPr>
          <t xml:space="preserve">対象者の宿泊費全額及び費用の内訳を記載
</t>
        </r>
      </text>
    </comment>
    <comment ref="H21" authorId="0" shapeId="0" xr:uid="{055BCA09-1E02-4408-A637-582BD3BE4423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該当がある場合に入力します。
</t>
        </r>
      </text>
    </comment>
  </commentList>
</comments>
</file>

<file path=xl/sharedStrings.xml><?xml version="1.0" encoding="utf-8"?>
<sst xmlns="http://schemas.openxmlformats.org/spreadsheetml/2006/main" count="162" uniqueCount="103">
  <si>
    <t>住所</t>
    <rPh sb="0" eb="2">
      <t>ジュウショ</t>
    </rPh>
    <phoneticPr fontId="2"/>
  </si>
  <si>
    <t>連絡先</t>
    <rPh sb="0" eb="3">
      <t>レンラクサキ</t>
    </rPh>
    <phoneticPr fontId="2"/>
  </si>
  <si>
    <r>
      <rPr>
        <sz val="12"/>
        <rFont val="ＭＳ 明朝"/>
        <family val="1"/>
        <charset val="128"/>
      </rPr>
      <t>学校</t>
    </r>
    <r>
      <rPr>
        <sz val="12"/>
        <rFont val="OCRB"/>
        <family val="3"/>
      </rPr>
      <t>/</t>
    </r>
    <r>
      <rPr>
        <sz val="12"/>
        <rFont val="ＭＳ 明朝"/>
        <family val="1"/>
        <charset val="128"/>
      </rPr>
      <t>団体名</t>
    </r>
    <rPh sb="3" eb="5">
      <t>ダンタイ</t>
    </rPh>
    <rPh sb="5" eb="6">
      <t>メイ</t>
    </rPh>
    <phoneticPr fontId="2"/>
  </si>
  <si>
    <r>
      <rPr>
        <sz val="12"/>
        <rFont val="ＭＳ 明朝"/>
        <family val="1"/>
        <charset val="128"/>
      </rPr>
      <t>印</t>
    </r>
    <rPh sb="0" eb="1">
      <t>イン</t>
    </rPh>
    <phoneticPr fontId="2"/>
  </si>
  <si>
    <t>担当者</t>
    <rPh sb="0" eb="3">
      <t>タントウシャ</t>
    </rPh>
    <phoneticPr fontId="2"/>
  </si>
  <si>
    <r>
      <rPr>
        <sz val="11"/>
        <rFont val="ＭＳ 明朝"/>
        <family val="1"/>
        <charset val="128"/>
      </rPr>
      <t>様式第１号（第６条関係）</t>
    </r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2"/>
  </si>
  <si>
    <r>
      <rPr>
        <sz val="11"/>
        <rFont val="ＭＳ 明朝"/>
        <family val="1"/>
        <charset val="128"/>
      </rPr>
      <t>宮古島市教育委員会</t>
    </r>
    <rPh sb="0" eb="4">
      <t>ミヤコジマシ</t>
    </rPh>
    <rPh sb="4" eb="6">
      <t>キョウイク</t>
    </rPh>
    <rPh sb="6" eb="9">
      <t>イインカイ</t>
    </rPh>
    <phoneticPr fontId="2"/>
  </si>
  <si>
    <r>
      <rPr>
        <sz val="11"/>
        <rFont val="ＭＳ 明朝"/>
        <family val="1"/>
        <charset val="128"/>
      </rPr>
      <t>年</t>
    </r>
    <rPh sb="0" eb="1">
      <t>ネン</t>
    </rPh>
    <phoneticPr fontId="2"/>
  </si>
  <si>
    <r>
      <rPr>
        <sz val="11"/>
        <rFont val="ＭＳ 明朝"/>
        <family val="1"/>
        <charset val="128"/>
      </rPr>
      <t>月</t>
    </r>
    <rPh sb="0" eb="1">
      <t>ガツ</t>
    </rPh>
    <phoneticPr fontId="2"/>
  </si>
  <si>
    <r>
      <rPr>
        <sz val="11"/>
        <rFont val="ＭＳ 明朝"/>
        <family val="1"/>
        <charset val="128"/>
      </rPr>
      <t>日</t>
    </r>
    <rPh sb="0" eb="1">
      <t>ニチ</t>
    </rPh>
    <phoneticPr fontId="2"/>
  </si>
  <si>
    <r>
      <rPr>
        <sz val="12"/>
        <rFont val="ＭＳ 明朝"/>
        <family val="1"/>
        <charset val="128"/>
      </rPr>
      <t>宮古島市児童生徒選手派遣補助金交付申請書兼請求書</t>
    </r>
    <rPh sb="0" eb="3">
      <t>ミヤコジマ</t>
    </rPh>
    <rPh sb="3" eb="4">
      <t>シ</t>
    </rPh>
    <rPh sb="4" eb="6">
      <t>ジドウ</t>
    </rPh>
    <rPh sb="6" eb="8">
      <t>セイト</t>
    </rPh>
    <rPh sb="8" eb="10">
      <t>センシュ</t>
    </rPh>
    <rPh sb="10" eb="12">
      <t>ハケン</t>
    </rPh>
    <rPh sb="12" eb="15">
      <t>ホジョキン</t>
    </rPh>
    <rPh sb="15" eb="17">
      <t>コウフ</t>
    </rPh>
    <rPh sb="17" eb="20">
      <t>シンセイショ</t>
    </rPh>
    <rPh sb="20" eb="21">
      <t>ケン</t>
    </rPh>
    <rPh sb="21" eb="24">
      <t>セイキュウショ</t>
    </rPh>
    <phoneticPr fontId="2"/>
  </si>
  <si>
    <r>
      <rPr>
        <sz val="12"/>
        <rFont val="ＭＳ 明朝"/>
        <family val="1"/>
        <charset val="128"/>
      </rPr>
      <t>補助事業名</t>
    </r>
    <rPh sb="0" eb="2">
      <t>ホジョ</t>
    </rPh>
    <rPh sb="2" eb="4">
      <t>ジギョウ</t>
    </rPh>
    <rPh sb="4" eb="5">
      <t>メイ</t>
    </rPh>
    <phoneticPr fontId="2"/>
  </si>
  <si>
    <r>
      <rPr>
        <sz val="12"/>
        <rFont val="ＭＳ 明朝"/>
        <family val="1"/>
        <charset val="128"/>
      </rPr>
      <t>：</t>
    </r>
    <phoneticPr fontId="2"/>
  </si>
  <si>
    <r>
      <rPr>
        <sz val="12"/>
        <rFont val="ＭＳ 明朝"/>
        <family val="1"/>
        <charset val="128"/>
      </rPr>
      <t>派遣日程</t>
    </r>
    <rPh sb="0" eb="2">
      <t>ハケン</t>
    </rPh>
    <rPh sb="2" eb="4">
      <t>ニッテイ</t>
    </rPh>
    <phoneticPr fontId="2"/>
  </si>
  <si>
    <r>
      <rPr>
        <sz val="11"/>
        <rFont val="ＭＳ 明朝"/>
        <family val="1"/>
        <charset val="128"/>
      </rPr>
      <t>往</t>
    </r>
    <rPh sb="0" eb="1">
      <t>オウ</t>
    </rPh>
    <phoneticPr fontId="2"/>
  </si>
  <si>
    <r>
      <rPr>
        <sz val="11"/>
        <rFont val="ＭＳ 明朝"/>
        <family val="1"/>
        <charset val="128"/>
      </rPr>
      <t>令和</t>
    </r>
    <rPh sb="0" eb="2">
      <t>レイワ</t>
    </rPh>
    <phoneticPr fontId="2"/>
  </si>
  <si>
    <r>
      <rPr>
        <sz val="11"/>
        <rFont val="ＭＳ 明朝"/>
        <family val="1"/>
        <charset val="128"/>
      </rPr>
      <t>復</t>
    </r>
    <rPh sb="0" eb="1">
      <t>フク</t>
    </rPh>
    <phoneticPr fontId="2"/>
  </si>
  <si>
    <r>
      <rPr>
        <sz val="12"/>
        <rFont val="ＭＳ 明朝"/>
        <family val="1"/>
        <charset val="128"/>
      </rPr>
      <t>派遣先</t>
    </r>
    <rPh sb="0" eb="2">
      <t>ハケン</t>
    </rPh>
    <rPh sb="2" eb="3">
      <t>サキ</t>
    </rPh>
    <phoneticPr fontId="2"/>
  </si>
  <si>
    <r>
      <rPr>
        <sz val="11"/>
        <rFont val="ＭＳ 明朝"/>
        <family val="1"/>
        <charset val="128"/>
      </rPr>
      <t>県内（市町村名：　　　　　　　　）</t>
    </r>
    <rPh sb="0" eb="2">
      <t>ケンナイ</t>
    </rPh>
    <phoneticPr fontId="2"/>
  </si>
  <si>
    <r>
      <rPr>
        <sz val="11"/>
        <rFont val="ＭＳ 明朝"/>
        <family val="1"/>
        <charset val="128"/>
      </rPr>
      <t>県外（都道府県名：　　　　　　　）</t>
    </r>
    <rPh sb="3" eb="7">
      <t>トドウフケン</t>
    </rPh>
    <rPh sb="7" eb="8">
      <t>メイ</t>
    </rPh>
    <phoneticPr fontId="2"/>
  </si>
  <si>
    <r>
      <rPr>
        <sz val="12"/>
        <rFont val="ＭＳ 明朝"/>
        <family val="1"/>
        <charset val="128"/>
      </rPr>
      <t>派遣人員</t>
    </r>
    <rPh sb="0" eb="2">
      <t>ハケン</t>
    </rPh>
    <rPh sb="2" eb="4">
      <t>ジンイン</t>
    </rPh>
    <phoneticPr fontId="2"/>
  </si>
  <si>
    <r>
      <rPr>
        <sz val="11"/>
        <rFont val="ＭＳ 明朝"/>
        <family val="1"/>
        <charset val="128"/>
      </rPr>
      <t>選手</t>
    </r>
    <rPh sb="0" eb="2">
      <t>センシュ</t>
    </rPh>
    <phoneticPr fontId="2"/>
  </si>
  <si>
    <r>
      <rPr>
        <sz val="11"/>
        <rFont val="ＭＳ 明朝"/>
        <family val="1"/>
        <charset val="128"/>
      </rPr>
      <t>名、指導者</t>
    </r>
    <rPh sb="0" eb="1">
      <t>メイ</t>
    </rPh>
    <rPh sb="2" eb="5">
      <t>シドウシャ</t>
    </rPh>
    <phoneticPr fontId="2"/>
  </si>
  <si>
    <r>
      <rPr>
        <sz val="11"/>
        <rFont val="ＭＳ 明朝"/>
        <family val="1"/>
        <charset val="128"/>
      </rPr>
      <t>名</t>
    </r>
    <rPh sb="0" eb="1">
      <t>メイ</t>
    </rPh>
    <phoneticPr fontId="2"/>
  </si>
  <si>
    <r>
      <rPr>
        <sz val="12"/>
        <rFont val="ＭＳ 明朝"/>
        <family val="1"/>
        <charset val="128"/>
      </rPr>
      <t>申請額</t>
    </r>
    <rPh sb="0" eb="3">
      <t>シンセイガク</t>
    </rPh>
    <phoneticPr fontId="2"/>
  </si>
  <si>
    <r>
      <rPr>
        <sz val="12"/>
        <rFont val="ＭＳ 明朝"/>
        <family val="1"/>
        <charset val="128"/>
      </rPr>
      <t>成果報告</t>
    </r>
    <rPh sb="0" eb="2">
      <t>セイカ</t>
    </rPh>
    <rPh sb="2" eb="4">
      <t>ホウコク</t>
    </rPh>
    <phoneticPr fontId="2"/>
  </si>
  <si>
    <r>
      <rPr>
        <sz val="12"/>
        <rFont val="ＭＳ 明朝"/>
        <family val="1"/>
        <charset val="128"/>
      </rPr>
      <t>添付書類</t>
    </r>
    <rPh sb="0" eb="2">
      <t>テンプ</t>
    </rPh>
    <rPh sb="2" eb="4">
      <t>ショルイ</t>
    </rPh>
    <phoneticPr fontId="2"/>
  </si>
  <si>
    <r>
      <rPr>
        <sz val="11"/>
        <rFont val="ＭＳ 明朝"/>
        <family val="1"/>
        <charset val="128"/>
      </rPr>
      <t>振込指定口座</t>
    </r>
    <rPh sb="0" eb="2">
      <t>フリコミ</t>
    </rPh>
    <rPh sb="2" eb="4">
      <t>シテイ</t>
    </rPh>
    <rPh sb="4" eb="6">
      <t>コウザ</t>
    </rPh>
    <phoneticPr fontId="2"/>
  </si>
  <si>
    <r>
      <rPr>
        <sz val="11"/>
        <rFont val="ＭＳ 明朝"/>
        <family val="1"/>
        <charset val="128"/>
      </rPr>
      <t>金融機関名</t>
    </r>
    <rPh sb="0" eb="2">
      <t>キンユウ</t>
    </rPh>
    <rPh sb="2" eb="5">
      <t>キカンメイ</t>
    </rPh>
    <phoneticPr fontId="2"/>
  </si>
  <si>
    <r>
      <rPr>
        <sz val="11"/>
        <rFont val="ＭＳ 明朝"/>
        <family val="1"/>
        <charset val="128"/>
      </rPr>
      <t>支店名</t>
    </r>
    <rPh sb="0" eb="3">
      <t>シテンメイ</t>
    </rPh>
    <phoneticPr fontId="2"/>
  </si>
  <si>
    <r>
      <rPr>
        <sz val="6"/>
        <rFont val="ＭＳ 明朝"/>
        <family val="1"/>
        <charset val="128"/>
      </rPr>
      <t>本店
支店
出張所</t>
    </r>
    <rPh sb="0" eb="2">
      <t>ホンテン</t>
    </rPh>
    <rPh sb="3" eb="5">
      <t>シテン</t>
    </rPh>
    <rPh sb="6" eb="9">
      <t>シュッチョウジョ</t>
    </rPh>
    <phoneticPr fontId="2"/>
  </si>
  <si>
    <r>
      <rPr>
        <sz val="11"/>
        <rFont val="ＭＳ 明朝"/>
        <family val="1"/>
        <charset val="128"/>
      </rPr>
      <t>普通</t>
    </r>
    <rPh sb="0" eb="2">
      <t>フツウ</t>
    </rPh>
    <phoneticPr fontId="2"/>
  </si>
  <si>
    <r>
      <rPr>
        <sz val="11"/>
        <rFont val="ＭＳ 明朝"/>
        <family val="1"/>
        <charset val="128"/>
      </rPr>
      <t>・</t>
    </r>
    <phoneticPr fontId="2"/>
  </si>
  <si>
    <r>
      <rPr>
        <sz val="11"/>
        <rFont val="ＭＳ 明朝"/>
        <family val="1"/>
        <charset val="128"/>
      </rPr>
      <t>当座</t>
    </r>
    <rPh sb="0" eb="2">
      <t>トウザ</t>
    </rPh>
    <phoneticPr fontId="2"/>
  </si>
  <si>
    <r>
      <rPr>
        <sz val="11"/>
        <rFont val="ＭＳ 明朝"/>
        <family val="1"/>
        <charset val="128"/>
      </rPr>
      <t>口座番号</t>
    </r>
    <rPh sb="0" eb="2">
      <t>コウザ</t>
    </rPh>
    <rPh sb="2" eb="4">
      <t>バンゴウ</t>
    </rPh>
    <phoneticPr fontId="2"/>
  </si>
  <si>
    <r>
      <rPr>
        <sz val="11"/>
        <rFont val="ＭＳ 明朝"/>
        <family val="1"/>
        <charset val="128"/>
      </rPr>
      <t>フリガナ</t>
    </r>
    <phoneticPr fontId="2"/>
  </si>
  <si>
    <r>
      <rPr>
        <sz val="11"/>
        <rFont val="ＭＳ 明朝"/>
        <family val="1"/>
        <charset val="128"/>
      </rPr>
      <t>口座名義</t>
    </r>
    <rPh sb="0" eb="2">
      <t>コウザ</t>
    </rPh>
    <rPh sb="2" eb="4">
      <t>メイギ</t>
    </rPh>
    <phoneticPr fontId="2"/>
  </si>
  <si>
    <r>
      <rPr>
        <sz val="9"/>
        <rFont val="ＭＳ 明朝"/>
        <family val="1"/>
        <charset val="128"/>
      </rPr>
      <t>学校長</t>
    </r>
    <r>
      <rPr>
        <sz val="9"/>
        <rFont val="OCRB"/>
        <family val="3"/>
      </rPr>
      <t>/</t>
    </r>
    <r>
      <rPr>
        <sz val="9"/>
        <rFont val="ＭＳ 明朝"/>
        <family val="1"/>
        <charset val="128"/>
      </rPr>
      <t>代表者名</t>
    </r>
    <rPh sb="0" eb="3">
      <t>ガッコウチョウ</t>
    </rPh>
    <rPh sb="4" eb="7">
      <t>ダイヒョウシャ</t>
    </rPh>
    <rPh sb="6" eb="7">
      <t>シャシンセイ</t>
    </rPh>
    <phoneticPr fontId="2"/>
  </si>
  <si>
    <r>
      <rPr>
        <sz val="11"/>
        <color theme="1"/>
        <rFont val="ＭＳ 明朝"/>
        <family val="1"/>
        <charset val="128"/>
      </rPr>
      <t>　　　　　　　　　　　　　　　　　　　　　　　　　　　　　　　　　　　　　　　　　　　　　　　　　　　　　　　　　　　　　</t>
    </r>
    <phoneticPr fontId="19"/>
  </si>
  <si>
    <r>
      <rPr>
        <sz val="16"/>
        <color theme="1"/>
        <rFont val="ＭＳ 明朝"/>
        <family val="1"/>
        <charset val="128"/>
      </rPr>
      <t>氏　　名</t>
    </r>
    <rPh sb="0" eb="1">
      <t>シ</t>
    </rPh>
    <rPh sb="3" eb="4">
      <t>メイ</t>
    </rPh>
    <phoneticPr fontId="21"/>
  </si>
  <si>
    <r>
      <rPr>
        <sz val="11"/>
        <color theme="1"/>
        <rFont val="ＭＳ 明朝"/>
        <family val="1"/>
        <charset val="128"/>
      </rPr>
      <t>生年月日</t>
    </r>
    <rPh sb="0" eb="2">
      <t>セイネン</t>
    </rPh>
    <rPh sb="2" eb="4">
      <t>ガッピ</t>
    </rPh>
    <phoneticPr fontId="2"/>
  </si>
  <si>
    <r>
      <rPr>
        <sz val="9"/>
        <color theme="1"/>
        <rFont val="ＭＳ 明朝"/>
        <family val="1"/>
        <charset val="128"/>
      </rPr>
      <t>離島コスト軽減事業還付金</t>
    </r>
    <rPh sb="0" eb="2">
      <t>リトウ</t>
    </rPh>
    <rPh sb="5" eb="7">
      <t>ケイゲン</t>
    </rPh>
    <rPh sb="7" eb="9">
      <t>ジギョウ</t>
    </rPh>
    <rPh sb="9" eb="12">
      <t>カンプキン</t>
    </rPh>
    <phoneticPr fontId="2"/>
  </si>
  <si>
    <r>
      <rPr>
        <sz val="10"/>
        <color theme="1"/>
        <rFont val="ＭＳ 明朝"/>
        <family val="1"/>
        <charset val="128"/>
      </rPr>
      <t>航空運賃
往路</t>
    </r>
    <rPh sb="0" eb="2">
      <t>コウクウ</t>
    </rPh>
    <rPh sb="2" eb="4">
      <t>ウンチン</t>
    </rPh>
    <rPh sb="5" eb="7">
      <t>オウロ</t>
    </rPh>
    <phoneticPr fontId="2"/>
  </si>
  <si>
    <r>
      <rPr>
        <sz val="10"/>
        <color theme="1"/>
        <rFont val="ＭＳ 明朝"/>
        <family val="1"/>
        <charset val="128"/>
      </rPr>
      <t>航空運賃
復路</t>
    </r>
    <rPh sb="0" eb="2">
      <t>コウクウ</t>
    </rPh>
    <rPh sb="2" eb="4">
      <t>ウンチン</t>
    </rPh>
    <rPh sb="5" eb="7">
      <t>フクロ</t>
    </rPh>
    <phoneticPr fontId="2"/>
  </si>
  <si>
    <r>
      <rPr>
        <sz val="11"/>
        <color theme="1"/>
        <rFont val="ＭＳ 明朝"/>
        <family val="1"/>
        <charset val="128"/>
      </rPr>
      <t>補助金申請額</t>
    </r>
    <rPh sb="0" eb="3">
      <t>ホジョキン</t>
    </rPh>
    <rPh sb="3" eb="6">
      <t>シンセイガク</t>
    </rPh>
    <phoneticPr fontId="2"/>
  </si>
  <si>
    <t>小計</t>
    <rPh sb="0" eb="2">
      <t>ショウケイ</t>
    </rPh>
    <phoneticPr fontId="21"/>
  </si>
  <si>
    <t>楽器輸送費</t>
    <rPh sb="0" eb="2">
      <t>ガッキ</t>
    </rPh>
    <rPh sb="2" eb="5">
      <t>ユソウヒ</t>
    </rPh>
    <phoneticPr fontId="2"/>
  </si>
  <si>
    <t>申請額</t>
    <rPh sb="0" eb="3">
      <t>シンセイガク</t>
    </rPh>
    <phoneticPr fontId="2"/>
  </si>
  <si>
    <r>
      <t>収　支　決　算　書</t>
    </r>
    <r>
      <rPr>
        <sz val="9"/>
        <rFont val="Century"/>
        <family val="1"/>
      </rPr>
      <t> </t>
    </r>
    <rPh sb="4" eb="5">
      <t>ケツ</t>
    </rPh>
    <phoneticPr fontId="2"/>
  </si>
  <si>
    <t>収　支　決　算　書</t>
    <rPh sb="4" eb="5">
      <t>ケツ</t>
    </rPh>
    <phoneticPr fontId="2"/>
  </si>
  <si>
    <t>１）収　　入</t>
    <phoneticPr fontId="21"/>
  </si>
  <si>
    <t xml:space="preserve">１） 収　　入                                                      </t>
    <phoneticPr fontId="21"/>
  </si>
  <si>
    <t xml:space="preserve"> （単位：円）</t>
    <phoneticPr fontId="21"/>
  </si>
  <si>
    <t xml:space="preserve"> （単位：円）</t>
  </si>
  <si>
    <t>費　　目</t>
  </si>
  <si>
    <t>決　　算　　額</t>
    <rPh sb="0" eb="1">
      <t>ケツ</t>
    </rPh>
    <phoneticPr fontId="21"/>
  </si>
  <si>
    <t>備　考</t>
  </si>
  <si>
    <t>備　  考</t>
  </si>
  <si>
    <t>8,450円×15名</t>
    <rPh sb="5" eb="6">
      <t>エン</t>
    </rPh>
    <rPh sb="9" eb="10">
      <t>メイ</t>
    </rPh>
    <phoneticPr fontId="21"/>
  </si>
  <si>
    <t>保護者負担分</t>
  </si>
  <si>
    <t>12,700円×15名</t>
    <phoneticPr fontId="21"/>
  </si>
  <si>
    <t>学校補助</t>
    <phoneticPr fontId="21"/>
  </si>
  <si>
    <t>学校補助</t>
  </si>
  <si>
    <t>1人あたり2,000円</t>
    <phoneticPr fontId="21"/>
  </si>
  <si>
    <t xml:space="preserve"> 　　   計</t>
  </si>
  <si>
    <t>計</t>
  </si>
  <si>
    <t>２）支　　出</t>
    <phoneticPr fontId="21"/>
  </si>
  <si>
    <t>２） 支　　出　　　　　　　　　　                           　　　　　　　　　　　</t>
    <phoneticPr fontId="21"/>
  </si>
  <si>
    <t>（単位：円）</t>
    <phoneticPr fontId="21"/>
  </si>
  <si>
    <t>（単位：円）</t>
  </si>
  <si>
    <t>予　　算　　額</t>
    <phoneticPr fontId="21"/>
  </si>
  <si>
    <t>備  　考</t>
  </si>
  <si>
    <t>航 空 賃</t>
    <phoneticPr fontId="21"/>
  </si>
  <si>
    <t>往）8,400円×10名、7,800円×5名
復）8,700円×15名</t>
    <rPh sb="0" eb="1">
      <t>オウ</t>
    </rPh>
    <phoneticPr fontId="21"/>
  </si>
  <si>
    <t>雑 費</t>
    <phoneticPr fontId="21"/>
  </si>
  <si>
    <t>計</t>
    <phoneticPr fontId="21"/>
  </si>
  <si>
    <t>関係団体補助金
寄付金等</t>
    <rPh sb="8" eb="11">
      <t>キフキン</t>
    </rPh>
    <rPh sb="11" eb="12">
      <t>トウ</t>
    </rPh>
    <phoneticPr fontId="21"/>
  </si>
  <si>
    <t xml:space="preserve"> 主催団体　１人あたり5,000円</t>
    <rPh sb="7" eb="8">
      <t>ヒト</t>
    </rPh>
    <rPh sb="16" eb="17">
      <t>エン</t>
    </rPh>
    <phoneticPr fontId="21"/>
  </si>
  <si>
    <t>積算内訳書</t>
    <rPh sb="0" eb="2">
      <t>セキサン</t>
    </rPh>
    <rPh sb="2" eb="5">
      <t>ウチワケショ</t>
    </rPh>
    <phoneticPr fontId="2"/>
  </si>
  <si>
    <r>
      <rPr>
        <sz val="11"/>
        <rFont val="ＭＳ 明朝"/>
        <family val="1"/>
        <charset val="128"/>
      </rPr>
      <t>収支決算書、大会要項、選手参加者名簿等、</t>
    </r>
    <rPh sb="0" eb="2">
      <t>シュウシ</t>
    </rPh>
    <rPh sb="2" eb="5">
      <t>ケッサンショ</t>
    </rPh>
    <rPh sb="6" eb="8">
      <t>タイカイ</t>
    </rPh>
    <rPh sb="8" eb="10">
      <t>ヨウコウ</t>
    </rPh>
    <rPh sb="18" eb="19">
      <t>トウ</t>
    </rPh>
    <phoneticPr fontId="2"/>
  </si>
  <si>
    <r>
      <rPr>
        <sz val="11"/>
        <rFont val="ＭＳ 明朝"/>
        <family val="1"/>
        <charset val="128"/>
      </rPr>
      <t>成績証明書（県外派遣の場合）、その他支出証拠書類等</t>
    </r>
    <phoneticPr fontId="2"/>
  </si>
  <si>
    <r>
      <rPr>
        <sz val="11"/>
        <rFont val="ＭＳ 明朝"/>
        <family val="1"/>
        <charset val="128"/>
      </rPr>
      <t>口座種別</t>
    </r>
    <rPh sb="0" eb="2">
      <t>コウザ</t>
    </rPh>
    <rPh sb="2" eb="4">
      <t>シュベツ</t>
    </rPh>
    <phoneticPr fontId="2"/>
  </si>
  <si>
    <t>宮古島市</t>
    <rPh sb="0" eb="4">
      <t>ミヤコジマシ</t>
    </rPh>
    <phoneticPr fontId="2"/>
  </si>
  <si>
    <t>平成　,　　,</t>
    <rPh sb="0" eb="2">
      <t>ヘイセイ</t>
    </rPh>
    <phoneticPr fontId="2"/>
  </si>
  <si>
    <t>教育長　       　殿</t>
    <rPh sb="0" eb="3">
      <t>キョウイクチョウ</t>
    </rPh>
    <rPh sb="12" eb="13">
      <t>ドノ</t>
    </rPh>
    <phoneticPr fontId="2"/>
  </si>
  <si>
    <t>宿泊費</t>
    <rPh sb="0" eb="3">
      <t>シュクハクヒ</t>
    </rPh>
    <phoneticPr fontId="2"/>
  </si>
  <si>
    <t>円</t>
    <rPh sb="0" eb="1">
      <t>エン</t>
    </rPh>
    <phoneticPr fontId="2"/>
  </si>
  <si>
    <t>※該当派遣先を○で囲む</t>
    <rPh sb="1" eb="3">
      <t>ガイトウ</t>
    </rPh>
    <rPh sb="3" eb="6">
      <t>ハケンサキ</t>
    </rPh>
    <phoneticPr fontId="2"/>
  </si>
  <si>
    <t>5,000円×15名</t>
    <rPh sb="5" eb="6">
      <t>エン</t>
    </rPh>
    <rPh sb="9" eb="10">
      <t>メイ</t>
    </rPh>
    <phoneticPr fontId="2"/>
  </si>
  <si>
    <t>学校補助、関係団体補助金あわせて航空運賃の1/2を超える場合は補助金の申請は出来ない場合があります宿泊費は、市以外の補助での全額支出が可能な場合、申請できない場合があります。その他の経費の領収書や経費の内訳をご用意いただき、確認してください。</t>
    <rPh sb="0" eb="2">
      <t>ガッコウ</t>
    </rPh>
    <rPh sb="2" eb="4">
      <t>ホジョ</t>
    </rPh>
    <rPh sb="5" eb="7">
      <t>カンケイ</t>
    </rPh>
    <rPh sb="7" eb="9">
      <t>ダンタイ</t>
    </rPh>
    <rPh sb="9" eb="12">
      <t>ホジョキン</t>
    </rPh>
    <rPh sb="16" eb="18">
      <t>コウクウ</t>
    </rPh>
    <rPh sb="18" eb="20">
      <t>ウンチン</t>
    </rPh>
    <rPh sb="25" eb="26">
      <t>コ</t>
    </rPh>
    <rPh sb="28" eb="30">
      <t>バアイ</t>
    </rPh>
    <rPh sb="31" eb="34">
      <t>ホジョキン</t>
    </rPh>
    <rPh sb="35" eb="37">
      <t>シンセイ</t>
    </rPh>
    <rPh sb="38" eb="40">
      <t>デキ</t>
    </rPh>
    <rPh sb="42" eb="44">
      <t>バアイ</t>
    </rPh>
    <rPh sb="49" eb="52">
      <t>シュクハクヒ</t>
    </rPh>
    <rPh sb="54" eb="55">
      <t>シ</t>
    </rPh>
    <rPh sb="55" eb="57">
      <t>イガイ</t>
    </rPh>
    <rPh sb="58" eb="60">
      <t>ホジョ</t>
    </rPh>
    <rPh sb="62" eb="64">
      <t>ゼンガク</t>
    </rPh>
    <rPh sb="64" eb="66">
      <t>シシュツ</t>
    </rPh>
    <rPh sb="67" eb="69">
      <t>カノウ</t>
    </rPh>
    <rPh sb="70" eb="72">
      <t>バアイ</t>
    </rPh>
    <rPh sb="73" eb="75">
      <t>シンセイ</t>
    </rPh>
    <rPh sb="79" eb="81">
      <t>バアイ</t>
    </rPh>
    <rPh sb="89" eb="90">
      <t>タ</t>
    </rPh>
    <rPh sb="91" eb="93">
      <t>ケイヒ</t>
    </rPh>
    <rPh sb="94" eb="97">
      <t>リョウシュウショ</t>
    </rPh>
    <rPh sb="98" eb="100">
      <t>ケイヒ</t>
    </rPh>
    <rPh sb="101" eb="103">
      <t>ウチワケ</t>
    </rPh>
    <rPh sb="105" eb="107">
      <t>ヨウイ</t>
    </rPh>
    <rPh sb="112" eb="114">
      <t>カクニン</t>
    </rPh>
    <phoneticPr fontId="21"/>
  </si>
  <si>
    <r>
      <t xml:space="preserve">10,000円×15名
</t>
    </r>
    <r>
      <rPr>
        <sz val="9"/>
        <color rgb="FF000000"/>
        <rFont val="ＭＳ Ｐ明朝"/>
        <family val="1"/>
        <charset val="128"/>
      </rPr>
      <t>市補助75000円／補助者負担75000円</t>
    </r>
    <rPh sb="6" eb="7">
      <t>エン</t>
    </rPh>
    <rPh sb="10" eb="11">
      <t>メイ</t>
    </rPh>
    <rPh sb="12" eb="13">
      <t>シ</t>
    </rPh>
    <rPh sb="13" eb="15">
      <t>ホジョ</t>
    </rPh>
    <rPh sb="20" eb="21">
      <t>エン</t>
    </rPh>
    <rPh sb="22" eb="25">
      <t>ホジョシャ</t>
    </rPh>
    <rPh sb="25" eb="27">
      <t>フタン</t>
    </rPh>
    <rPh sb="32" eb="33">
      <t>エン</t>
    </rPh>
    <phoneticPr fontId="2"/>
  </si>
  <si>
    <t xml:space="preserve"> 登録料1人あたり1,000円、飲み物・氷代1人あたり200円.etc.</t>
    <rPh sb="5" eb="6">
      <t>ヒト</t>
    </rPh>
    <rPh sb="16" eb="17">
      <t>ノ</t>
    </rPh>
    <rPh sb="18" eb="19">
      <t>モノ</t>
    </rPh>
    <rPh sb="20" eb="21">
      <t>コオリ</t>
    </rPh>
    <rPh sb="21" eb="22">
      <t>ダイ</t>
    </rPh>
    <rPh sb="23" eb="24">
      <t>ヒト</t>
    </rPh>
    <rPh sb="30" eb="31">
      <t>エン</t>
    </rPh>
    <phoneticPr fontId="21"/>
  </si>
  <si>
    <t>（航空運賃</t>
    <rPh sb="1" eb="3">
      <t>コウクウ</t>
    </rPh>
    <rPh sb="3" eb="5">
      <t>ウンチン</t>
    </rPh>
    <phoneticPr fontId="2"/>
  </si>
  <si>
    <r>
      <rPr>
        <sz val="11"/>
        <rFont val="ＭＳ 明朝"/>
        <family val="1"/>
        <charset val="128"/>
      </rPr>
      <t>円</t>
    </r>
    <rPh sb="0" eb="1">
      <t>エン</t>
    </rPh>
    <phoneticPr fontId="2"/>
  </si>
  <si>
    <t>）</t>
    <phoneticPr fontId="2"/>
  </si>
  <si>
    <t>宮古島市児童生徒選手派遣補助金（航空費）</t>
    <rPh sb="16" eb="18">
      <t>コウクウ</t>
    </rPh>
    <rPh sb="18" eb="19">
      <t>ヒ</t>
    </rPh>
    <phoneticPr fontId="21"/>
  </si>
  <si>
    <t>宮古島市児童生徒選手派遣補助金（宿泊費）</t>
    <rPh sb="16" eb="19">
      <t>シュクハクヒ</t>
    </rPh>
    <phoneticPr fontId="21"/>
  </si>
  <si>
    <t>航空運賃</t>
    <rPh sb="0" eb="2">
      <t>コウクウ</t>
    </rPh>
    <rPh sb="2" eb="4">
      <t>ウンチン</t>
    </rPh>
    <phoneticPr fontId="2"/>
  </si>
  <si>
    <t>×0.9</t>
    <phoneticPr fontId="2"/>
  </si>
  <si>
    <t>千円未満切捨</t>
    <rPh sb="0" eb="2">
      <t>センエン</t>
    </rPh>
    <rPh sb="2" eb="4">
      <t>ミマン</t>
    </rPh>
    <rPh sb="4" eb="5">
      <t>キ</t>
    </rPh>
    <rPh sb="5" eb="6">
      <t>ス</t>
    </rPh>
    <phoneticPr fontId="2"/>
  </si>
  <si>
    <t>上限1万円</t>
    <rPh sb="0" eb="2">
      <t>ジョウゲン</t>
    </rPh>
    <rPh sb="3" eb="5">
      <t>マンエン</t>
    </rPh>
    <phoneticPr fontId="2"/>
  </si>
  <si>
    <t>上限5千円</t>
    <rPh sb="0" eb="2">
      <t>ジョウゲン</t>
    </rPh>
    <rPh sb="3" eb="5">
      <t>センエン</t>
    </rPh>
    <phoneticPr fontId="2"/>
  </si>
  <si>
    <t>×0.7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</si>
</sst>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#\ &quot;円&quot;"/>
  </numFmts>
  <fonts count="48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OCRB"/>
      <family val="3"/>
    </font>
    <font>
      <sz val="12"/>
      <name val="OCRB"/>
      <family val="3"/>
    </font>
    <font>
      <sz val="11"/>
      <name val="OCRB"/>
      <family val="3"/>
    </font>
    <font>
      <sz val="12"/>
      <name val="ＭＳ 明朝"/>
      <family val="3"/>
      <charset val="128"/>
    </font>
    <font>
      <sz val="9"/>
      <name val="OCRB"/>
      <family val="3"/>
    </font>
    <font>
      <sz val="6"/>
      <name val="OCRB"/>
      <family val="3"/>
    </font>
    <font>
      <sz val="6"/>
      <name val="ＭＳ 明朝"/>
      <family val="1"/>
      <charset val="128"/>
    </font>
    <font>
      <sz val="9"/>
      <name val="ＭＳ 明朝"/>
      <family val="1"/>
      <charset val="128"/>
    </font>
    <font>
      <sz val="11"/>
      <color theme="1"/>
      <name val="ＭＳ 明朝"/>
      <family val="3"/>
      <charset val="128"/>
    </font>
    <font>
      <sz val="16"/>
      <color theme="1"/>
      <name val="游ゴシック"/>
      <family val="3"/>
      <charset val="128"/>
    </font>
    <font>
      <sz val="16"/>
      <color theme="1"/>
      <name val="OCRB"/>
      <family val="3"/>
    </font>
    <font>
      <sz val="11"/>
      <color theme="1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16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sz val="9"/>
      <color theme="1"/>
      <name val="OCRB"/>
      <family val="3"/>
    </font>
    <font>
      <sz val="9"/>
      <color theme="1"/>
      <name val="ＭＳ 明朝"/>
      <family val="1"/>
      <charset val="128"/>
    </font>
    <font>
      <sz val="10"/>
      <color theme="1"/>
      <name val="OCRB"/>
      <family val="3"/>
    </font>
    <font>
      <sz val="10"/>
      <color theme="1"/>
      <name val="ＭＳ 明朝"/>
      <family val="1"/>
      <charset val="128"/>
    </font>
    <font>
      <sz val="11.5"/>
      <name val="ＭＳ Ｐ明朝"/>
      <family val="1"/>
      <charset val="128"/>
    </font>
    <font>
      <b/>
      <sz val="16"/>
      <name val="ＭＳ 明朝"/>
      <family val="1"/>
      <charset val="128"/>
    </font>
    <font>
      <sz val="9"/>
      <name val="Century"/>
      <family val="1"/>
    </font>
    <font>
      <sz val="12"/>
      <name val="ＭＳ Ｐ明朝"/>
      <family val="1"/>
      <charset val="128"/>
    </font>
    <font>
      <sz val="13"/>
      <name val="ＭＳ 明朝"/>
      <family val="1"/>
      <charset val="128"/>
    </font>
    <font>
      <sz val="11.5"/>
      <color indexed="8"/>
      <name val="ＭＳ Ｐ明朝"/>
      <family val="1"/>
      <charset val="128"/>
    </font>
    <font>
      <sz val="11.5"/>
      <color rgb="FF000000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10"/>
      <color rgb="FF000000"/>
      <name val="ＭＳ Ｐ明朝"/>
      <family val="1"/>
      <charset val="128"/>
    </font>
    <font>
      <sz val="10.5"/>
      <color rgb="FFFF0000"/>
      <name val="ＭＳ 明朝"/>
      <family val="1"/>
      <charset val="128"/>
    </font>
    <font>
      <sz val="12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11.5"/>
      <color theme="1"/>
      <name val="ＭＳ Ｐ明朝"/>
      <family val="1"/>
      <charset val="128"/>
    </font>
    <font>
      <b/>
      <sz val="11"/>
      <color theme="1"/>
      <name val="OCRB"/>
      <family val="3"/>
    </font>
    <font>
      <b/>
      <sz val="11"/>
      <color theme="1"/>
      <name val="ＭＳ 明朝"/>
      <family val="3"/>
      <charset val="128"/>
    </font>
    <font>
      <sz val="10"/>
      <color theme="1"/>
      <name val="ＭＳ 明朝"/>
      <family val="3"/>
      <charset val="128"/>
    </font>
    <font>
      <sz val="11"/>
      <name val="ＭＳ 明朝"/>
      <family val="3"/>
      <charset val="128"/>
    </font>
    <font>
      <sz val="10.5"/>
      <color indexed="8"/>
      <name val="ＭＳ Ｐ明朝"/>
      <family val="1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9"/>
      <color rgb="FF00000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tted">
        <color indexed="64"/>
      </bottom>
      <diagonal/>
    </border>
    <border>
      <left/>
      <right/>
      <top style="thin">
        <color auto="1"/>
      </top>
      <bottom style="dotted">
        <color indexed="64"/>
      </bottom>
      <diagonal/>
    </border>
    <border>
      <left/>
      <right style="thin">
        <color auto="1"/>
      </right>
      <top style="thin">
        <color auto="1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/>
  </cellStyleXfs>
  <cellXfs count="184">
    <xf numFmtId="0" fontId="0" fillId="0" borderId="0" xfId="0">
      <alignment vertical="center"/>
    </xf>
    <xf numFmtId="0" fontId="7" fillId="0" borderId="0" xfId="0" applyFont="1">
      <alignment vertical="center"/>
    </xf>
    <xf numFmtId="0" fontId="8" fillId="0" borderId="11" xfId="0" applyFont="1" applyBorder="1">
      <alignment vertical="center"/>
    </xf>
    <xf numFmtId="0" fontId="8" fillId="0" borderId="12" xfId="0" applyFont="1" applyBorder="1">
      <alignment vertical="center"/>
    </xf>
    <xf numFmtId="0" fontId="8" fillId="0" borderId="13" xfId="0" applyFont="1" applyBorder="1">
      <alignment vertical="center"/>
    </xf>
    <xf numFmtId="0" fontId="8" fillId="0" borderId="0" xfId="0" applyFont="1">
      <alignment vertical="center"/>
    </xf>
    <xf numFmtId="0" fontId="8" fillId="0" borderId="14" xfId="0" applyFont="1" applyBorder="1" applyAlignment="1">
      <alignment vertical="center"/>
    </xf>
    <xf numFmtId="0" fontId="8" fillId="0" borderId="0" xfId="0" applyFont="1" applyBorder="1">
      <alignment vertical="center"/>
    </xf>
    <xf numFmtId="0" fontId="8" fillId="0" borderId="0" xfId="0" applyFont="1" applyBorder="1" applyAlignment="1">
      <alignment vertical="center"/>
    </xf>
    <xf numFmtId="0" fontId="8" fillId="0" borderId="15" xfId="0" applyFont="1" applyBorder="1">
      <alignment vertical="center"/>
    </xf>
    <xf numFmtId="0" fontId="8" fillId="0" borderId="1" xfId="0" applyFont="1" applyBorder="1">
      <alignment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>
      <alignment vertical="center"/>
    </xf>
    <xf numFmtId="0" fontId="9" fillId="0" borderId="0" xfId="0" applyFont="1">
      <alignment vertical="center"/>
    </xf>
    <xf numFmtId="0" fontId="9" fillId="0" borderId="0" xfId="0" applyFont="1" applyAlignment="1">
      <alignment vertical="center"/>
    </xf>
    <xf numFmtId="0" fontId="8" fillId="0" borderId="2" xfId="0" applyFont="1" applyBorder="1">
      <alignment vertical="center"/>
    </xf>
    <xf numFmtId="0" fontId="11" fillId="0" borderId="0" xfId="0" applyFont="1" applyAlignment="1">
      <alignment vertical="center"/>
    </xf>
    <xf numFmtId="0" fontId="8" fillId="0" borderId="0" xfId="0" quotePrefix="1" applyFont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quotePrefix="1" applyFont="1">
      <alignment vertical="center"/>
    </xf>
    <xf numFmtId="0" fontId="9" fillId="0" borderId="3" xfId="0" applyFont="1" applyBorder="1">
      <alignment vertical="center"/>
    </xf>
    <xf numFmtId="0" fontId="9" fillId="0" borderId="4" xfId="0" applyFont="1" applyBorder="1">
      <alignment vertical="center"/>
    </xf>
    <xf numFmtId="0" fontId="8" fillId="0" borderId="4" xfId="0" applyFont="1" applyBorder="1">
      <alignment vertical="center"/>
    </xf>
    <xf numFmtId="0" fontId="8" fillId="0" borderId="5" xfId="0" applyFont="1" applyBorder="1">
      <alignment vertical="center"/>
    </xf>
    <xf numFmtId="0" fontId="9" fillId="0" borderId="8" xfId="0" applyFont="1" applyBorder="1">
      <alignment vertical="center"/>
    </xf>
    <xf numFmtId="0" fontId="9" fillId="0" borderId="9" xfId="0" applyFont="1" applyBorder="1">
      <alignment vertical="center"/>
    </xf>
    <xf numFmtId="0" fontId="8" fillId="0" borderId="9" xfId="0" applyFont="1" applyBorder="1">
      <alignment vertical="center"/>
    </xf>
    <xf numFmtId="0" fontId="8" fillId="0" borderId="10" xfId="0" applyFont="1" applyBorder="1">
      <alignment vertical="center"/>
    </xf>
    <xf numFmtId="0" fontId="9" fillId="0" borderId="6" xfId="0" applyFont="1" applyBorder="1">
      <alignment vertical="center"/>
    </xf>
    <xf numFmtId="0" fontId="9" fillId="0" borderId="1" xfId="0" applyFont="1" applyBorder="1">
      <alignment vertical="center"/>
    </xf>
    <xf numFmtId="0" fontId="9" fillId="0" borderId="0" xfId="0" applyFont="1" applyAlignment="1">
      <alignment horizontal="right" vertical="center"/>
    </xf>
    <xf numFmtId="0" fontId="9" fillId="0" borderId="5" xfId="0" applyFont="1" applyBorder="1">
      <alignment vertical="center"/>
    </xf>
    <xf numFmtId="0" fontId="9" fillId="0" borderId="10" xfId="0" applyFont="1" applyBorder="1">
      <alignment vertical="center"/>
    </xf>
    <xf numFmtId="0" fontId="9" fillId="0" borderId="7" xfId="0" applyFont="1" applyBorder="1">
      <alignment vertical="center"/>
    </xf>
    <xf numFmtId="0" fontId="16" fillId="0" borderId="3" xfId="0" applyFont="1" applyBorder="1" applyAlignment="1">
      <alignment vertical="center"/>
    </xf>
    <xf numFmtId="0" fontId="17" fillId="0" borderId="4" xfId="0" applyFont="1" applyBorder="1" applyAlignment="1">
      <alignment vertical="center"/>
    </xf>
    <xf numFmtId="0" fontId="7" fillId="0" borderId="2" xfId="2" applyFont="1" applyBorder="1">
      <alignment vertical="center"/>
    </xf>
    <xf numFmtId="0" fontId="17" fillId="0" borderId="2" xfId="2" applyFont="1" applyBorder="1" applyAlignment="1">
      <alignment horizontal="left" vertical="center"/>
    </xf>
    <xf numFmtId="0" fontId="24" fillId="0" borderId="2" xfId="1" applyNumberFormat="1" applyFont="1" applyBorder="1" applyAlignment="1">
      <alignment vertical="center"/>
    </xf>
    <xf numFmtId="57" fontId="17" fillId="0" borderId="2" xfId="2" applyNumberFormat="1" applyFont="1" applyBorder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7" fillId="0" borderId="0" xfId="0" applyFont="1" applyBorder="1">
      <alignment vertical="center"/>
    </xf>
    <xf numFmtId="38" fontId="7" fillId="0" borderId="0" xfId="1" applyFont="1">
      <alignment vertical="center"/>
    </xf>
    <xf numFmtId="0" fontId="4" fillId="0" borderId="0" xfId="3">
      <alignment vertical="center"/>
    </xf>
    <xf numFmtId="0" fontId="26" fillId="0" borderId="0" xfId="3" applyFont="1" applyAlignment="1">
      <alignment horizontal="justify" vertical="center"/>
    </xf>
    <xf numFmtId="0" fontId="4" fillId="0" borderId="0" xfId="3" applyAlignment="1">
      <alignment horizontal="right" vertical="center"/>
    </xf>
    <xf numFmtId="0" fontId="30" fillId="0" borderId="0" xfId="3" applyFont="1" applyAlignment="1">
      <alignment horizontal="justify" vertical="center"/>
    </xf>
    <xf numFmtId="0" fontId="29" fillId="0" borderId="0" xfId="3" applyFont="1" applyAlignment="1">
      <alignment horizontal="center" vertical="center"/>
    </xf>
    <xf numFmtId="0" fontId="31" fillId="0" borderId="0" xfId="3" applyFont="1" applyAlignment="1">
      <alignment vertical="center"/>
    </xf>
    <xf numFmtId="0" fontId="32" fillId="0" borderId="0" xfId="3" applyFont="1" applyAlignment="1">
      <alignment horizontal="justify" vertical="center"/>
    </xf>
    <xf numFmtId="0" fontId="31" fillId="0" borderId="0" xfId="3" applyFont="1" applyAlignment="1">
      <alignment horizontal="justify" vertical="center"/>
    </xf>
    <xf numFmtId="0" fontId="31" fillId="0" borderId="0" xfId="3" applyFont="1" applyAlignment="1">
      <alignment horizontal="right" vertical="center"/>
    </xf>
    <xf numFmtId="0" fontId="31" fillId="0" borderId="2" xfId="3" applyFont="1" applyBorder="1" applyAlignment="1">
      <alignment horizontal="center" vertical="center" wrapText="1"/>
    </xf>
    <xf numFmtId="0" fontId="32" fillId="0" borderId="2" xfId="3" applyFont="1" applyBorder="1" applyAlignment="1">
      <alignment horizontal="center" vertical="center" wrapText="1"/>
    </xf>
    <xf numFmtId="176" fontId="31" fillId="0" borderId="2" xfId="3" applyNumberFormat="1" applyFont="1" applyBorder="1" applyAlignment="1">
      <alignment horizontal="right" vertical="center" wrapText="1" indent="1"/>
    </xf>
    <xf numFmtId="176" fontId="32" fillId="0" borderId="2" xfId="3" applyNumberFormat="1" applyFont="1" applyBorder="1" applyAlignment="1">
      <alignment horizontal="right" vertical="center" wrapText="1" indent="1"/>
    </xf>
    <xf numFmtId="0" fontId="34" fillId="0" borderId="2" xfId="3" applyFont="1" applyBorder="1" applyAlignment="1">
      <alignment vertical="center" wrapText="1"/>
    </xf>
    <xf numFmtId="0" fontId="31" fillId="0" borderId="16" xfId="3" applyFont="1" applyBorder="1" applyAlignment="1">
      <alignment horizontal="center" vertical="center" wrapText="1"/>
    </xf>
    <xf numFmtId="176" fontId="31" fillId="0" borderId="16" xfId="3" applyNumberFormat="1" applyFont="1" applyBorder="1" applyAlignment="1">
      <alignment horizontal="right" vertical="center" wrapText="1" indent="1"/>
    </xf>
    <xf numFmtId="0" fontId="33" fillId="0" borderId="16" xfId="3" applyFont="1" applyBorder="1" applyAlignment="1">
      <alignment vertical="center" wrapText="1"/>
    </xf>
    <xf numFmtId="176" fontId="32" fillId="0" borderId="16" xfId="3" applyNumberFormat="1" applyFont="1" applyBorder="1" applyAlignment="1">
      <alignment horizontal="right" vertical="center" wrapText="1" indent="1"/>
    </xf>
    <xf numFmtId="0" fontId="31" fillId="0" borderId="2" xfId="3" applyFont="1" applyBorder="1" applyAlignment="1">
      <alignment horizontal="justify" vertical="center" wrapText="1"/>
    </xf>
    <xf numFmtId="0" fontId="33" fillId="0" borderId="2" xfId="3" applyFont="1" applyBorder="1" applyAlignment="1">
      <alignment horizontal="justify" vertical="top" wrapText="1"/>
    </xf>
    <xf numFmtId="0" fontId="35" fillId="0" borderId="0" xfId="3" applyFont="1" applyAlignment="1">
      <alignment horizontal="justify" vertical="center"/>
    </xf>
    <xf numFmtId="0" fontId="31" fillId="0" borderId="0" xfId="3" applyFont="1" applyAlignment="1">
      <alignment horizontal="left" vertical="center"/>
    </xf>
    <xf numFmtId="0" fontId="33" fillId="0" borderId="16" xfId="3" applyFont="1" applyBorder="1" applyAlignment="1">
      <alignment horizontal="left" vertical="center" wrapText="1" indent="1"/>
    </xf>
    <xf numFmtId="0" fontId="31" fillId="0" borderId="2" xfId="3" applyFont="1" applyFill="1" applyBorder="1" applyAlignment="1">
      <alignment horizontal="center" vertical="center" wrapText="1"/>
    </xf>
    <xf numFmtId="0" fontId="33" fillId="0" borderId="2" xfId="3" applyFont="1" applyFill="1" applyBorder="1" applyAlignment="1">
      <alignment horizontal="left" vertical="center" wrapText="1" indent="1"/>
    </xf>
    <xf numFmtId="0" fontId="33" fillId="0" borderId="2" xfId="3" applyFont="1" applyBorder="1" applyAlignment="1">
      <alignment horizontal="justify" vertical="center" wrapText="1"/>
    </xf>
    <xf numFmtId="0" fontId="31" fillId="0" borderId="0" xfId="3" applyFont="1" applyBorder="1" applyAlignment="1">
      <alignment horizontal="center" vertical="center" wrapText="1"/>
    </xf>
    <xf numFmtId="177" fontId="31" fillId="0" borderId="0" xfId="3" applyNumberFormat="1" applyFont="1" applyBorder="1" applyAlignment="1">
      <alignment horizontal="right" vertical="center" wrapText="1" indent="1"/>
    </xf>
    <xf numFmtId="0" fontId="33" fillId="0" borderId="0" xfId="3" applyFont="1" applyBorder="1" applyAlignment="1">
      <alignment horizontal="justify" vertical="center" wrapText="1"/>
    </xf>
    <xf numFmtId="0" fontId="32" fillId="0" borderId="0" xfId="3" applyFont="1" applyBorder="1" applyAlignment="1">
      <alignment horizontal="center" vertical="center" wrapText="1"/>
    </xf>
    <xf numFmtId="177" fontId="32" fillId="0" borderId="0" xfId="3" applyNumberFormat="1" applyFont="1" applyBorder="1" applyAlignment="1">
      <alignment horizontal="right" vertical="center" wrapText="1" indent="1"/>
    </xf>
    <xf numFmtId="0" fontId="34" fillId="0" borderId="0" xfId="3" applyFont="1" applyBorder="1" applyAlignment="1">
      <alignment horizontal="justify" vertical="center" wrapText="1"/>
    </xf>
    <xf numFmtId="0" fontId="28" fillId="0" borderId="0" xfId="3" applyFont="1">
      <alignment vertical="center"/>
    </xf>
    <xf numFmtId="0" fontId="36" fillId="0" borderId="0" xfId="3" applyFont="1" applyAlignment="1">
      <alignment horizontal="justify" vertical="center"/>
    </xf>
    <xf numFmtId="0" fontId="37" fillId="0" borderId="0" xfId="3" applyFont="1" applyAlignment="1">
      <alignment horizontal="justify" vertical="center"/>
    </xf>
    <xf numFmtId="0" fontId="38" fillId="0" borderId="0" xfId="3" applyFont="1" applyAlignment="1">
      <alignment horizontal="justify" vertical="center"/>
    </xf>
    <xf numFmtId="0" fontId="39" fillId="0" borderId="0" xfId="3" applyFont="1" applyAlignment="1">
      <alignment horizontal="justify"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horizontal="distributed" vertical="center"/>
    </xf>
    <xf numFmtId="0" fontId="17" fillId="0" borderId="5" xfId="0" applyFont="1" applyBorder="1" applyAlignment="1">
      <alignment vertical="center"/>
    </xf>
    <xf numFmtId="38" fontId="7" fillId="0" borderId="2" xfId="1" applyFont="1" applyBorder="1" applyAlignment="1">
      <alignment horizontal="right" vertical="center"/>
    </xf>
    <xf numFmtId="38" fontId="7" fillId="0" borderId="16" xfId="1" applyFont="1" applyBorder="1" applyAlignment="1">
      <alignment horizontal="right" vertical="center"/>
    </xf>
    <xf numFmtId="38" fontId="40" fillId="0" borderId="18" xfId="1" applyFont="1" applyBorder="1" applyAlignment="1">
      <alignment horizontal="right" vertical="center"/>
    </xf>
    <xf numFmtId="58" fontId="42" fillId="0" borderId="2" xfId="1" applyNumberFormat="1" applyFont="1" applyBorder="1" applyAlignment="1">
      <alignment vertical="center"/>
    </xf>
    <xf numFmtId="0" fontId="6" fillId="0" borderId="0" xfId="0" applyFont="1">
      <alignment vertical="center"/>
    </xf>
    <xf numFmtId="0" fontId="43" fillId="0" borderId="0" xfId="0" applyFont="1">
      <alignment vertical="center"/>
    </xf>
    <xf numFmtId="0" fontId="44" fillId="0" borderId="2" xfId="3" applyFont="1" applyBorder="1" applyAlignment="1">
      <alignment horizontal="center" vertical="center" wrapText="1"/>
    </xf>
    <xf numFmtId="0" fontId="41" fillId="0" borderId="22" xfId="0" applyFont="1" applyBorder="1" applyAlignment="1">
      <alignment horizontal="center" vertical="center"/>
    </xf>
    <xf numFmtId="0" fontId="10" fillId="0" borderId="1" xfId="0" applyFont="1" applyBorder="1">
      <alignment vertical="center"/>
    </xf>
    <xf numFmtId="38" fontId="9" fillId="0" borderId="1" xfId="1" applyFont="1" applyBorder="1" applyAlignment="1">
      <alignment vertical="center"/>
    </xf>
    <xf numFmtId="0" fontId="17" fillId="0" borderId="12" xfId="0" applyFont="1" applyBorder="1" applyAlignment="1">
      <alignment vertical="center"/>
    </xf>
    <xf numFmtId="0" fontId="44" fillId="0" borderId="16" xfId="3" applyFont="1" applyBorder="1" applyAlignment="1">
      <alignment horizontal="center" vertical="center" wrapText="1"/>
    </xf>
    <xf numFmtId="0" fontId="31" fillId="0" borderId="17" xfId="3" applyFont="1" applyBorder="1" applyAlignment="1">
      <alignment horizontal="center" vertical="center" wrapText="1"/>
    </xf>
    <xf numFmtId="176" fontId="31" fillId="0" borderId="17" xfId="3" applyNumberFormat="1" applyFont="1" applyBorder="1" applyAlignment="1">
      <alignment horizontal="right" vertical="center" wrapText="1" indent="1"/>
    </xf>
    <xf numFmtId="0" fontId="33" fillId="0" borderId="17" xfId="3" applyFont="1" applyBorder="1" applyAlignment="1">
      <alignment horizontal="left" vertical="center" wrapText="1" indent="1"/>
    </xf>
    <xf numFmtId="0" fontId="31" fillId="0" borderId="17" xfId="3" applyFont="1" applyFill="1" applyBorder="1" applyAlignment="1">
      <alignment horizontal="center" vertical="center" wrapText="1"/>
    </xf>
    <xf numFmtId="0" fontId="33" fillId="0" borderId="17" xfId="3" applyFont="1" applyFill="1" applyBorder="1" applyAlignment="1">
      <alignment horizontal="left" vertical="center" wrapText="1" indent="1"/>
    </xf>
    <xf numFmtId="0" fontId="15" fillId="0" borderId="16" xfId="0" applyFont="1" applyBorder="1" applyAlignment="1">
      <alignment horizontal="center" vertical="center"/>
    </xf>
    <xf numFmtId="38" fontId="7" fillId="0" borderId="3" xfId="1" applyFont="1" applyBorder="1" applyAlignment="1">
      <alignment horizontal="right" vertical="center"/>
    </xf>
    <xf numFmtId="38" fontId="7" fillId="0" borderId="5" xfId="1" applyFont="1" applyBorder="1" applyAlignment="1">
      <alignment horizontal="right" vertical="center"/>
    </xf>
    <xf numFmtId="0" fontId="33" fillId="0" borderId="2" xfId="3" applyFont="1" applyBorder="1" applyAlignment="1">
      <alignment horizontal="left" vertical="center" wrapText="1" indent="1"/>
    </xf>
    <xf numFmtId="0" fontId="15" fillId="0" borderId="23" xfId="0" applyFont="1" applyBorder="1" applyAlignment="1">
      <alignment horizontal="center" vertical="center"/>
    </xf>
    <xf numFmtId="38" fontId="7" fillId="0" borderId="0" xfId="1" applyFont="1" applyBorder="1">
      <alignment vertical="center"/>
    </xf>
    <xf numFmtId="38" fontId="40" fillId="0" borderId="19" xfId="1" applyFont="1" applyBorder="1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43" fillId="0" borderId="0" xfId="0" applyFont="1" applyAlignment="1">
      <alignment horizontal="left" vertical="center" shrinkToFit="1"/>
    </xf>
    <xf numFmtId="0" fontId="8" fillId="0" borderId="0" xfId="0" applyFont="1" applyAlignment="1">
      <alignment horizontal="distributed" vertic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2" xfId="0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9" fillId="0" borderId="0" xfId="0" applyFont="1" applyAlignment="1">
      <alignment horizontal="distributed" vertical="center"/>
    </xf>
    <xf numFmtId="0" fontId="12" fillId="0" borderId="4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0" xfId="0" applyFont="1" applyAlignment="1">
      <alignment horizontal="center" vertical="top"/>
    </xf>
    <xf numFmtId="0" fontId="43" fillId="0" borderId="0" xfId="0" applyFont="1" applyAlignment="1">
      <alignment horizontal="center" vertical="center"/>
    </xf>
    <xf numFmtId="38" fontId="8" fillId="0" borderId="1" xfId="0" applyNumberFormat="1" applyFont="1" applyBorder="1" applyAlignment="1">
      <alignment horizontal="right" vertical="center"/>
    </xf>
    <xf numFmtId="0" fontId="8" fillId="0" borderId="1" xfId="0" applyFont="1" applyBorder="1" applyAlignment="1">
      <alignment horizontal="right" vertical="center"/>
    </xf>
    <xf numFmtId="38" fontId="9" fillId="0" borderId="1" xfId="1" applyFont="1" applyBorder="1" applyAlignment="1">
      <alignment horizontal="center" vertical="center"/>
    </xf>
    <xf numFmtId="176" fontId="42" fillId="0" borderId="16" xfId="2" applyNumberFormat="1" applyFont="1" applyBorder="1" applyAlignment="1">
      <alignment horizontal="center" vertical="center" wrapText="1" shrinkToFit="1"/>
    </xf>
    <xf numFmtId="176" fontId="24" fillId="0" borderId="17" xfId="2" applyNumberFormat="1" applyFont="1" applyBorder="1" applyAlignment="1">
      <alignment horizontal="center" vertical="center" wrapText="1" shrinkToFit="1"/>
    </xf>
    <xf numFmtId="38" fontId="7" fillId="0" borderId="13" xfId="1" applyFont="1" applyBorder="1" applyAlignment="1">
      <alignment horizontal="center" vertical="center" wrapText="1"/>
    </xf>
    <xf numFmtId="38" fontId="7" fillId="0" borderId="7" xfId="1" applyFont="1" applyBorder="1" applyAlignment="1">
      <alignment horizontal="center" vertical="center" wrapText="1"/>
    </xf>
    <xf numFmtId="0" fontId="18" fillId="0" borderId="3" xfId="2" applyFont="1" applyBorder="1" applyAlignment="1">
      <alignment horizontal="right" vertical="center"/>
    </xf>
    <xf numFmtId="0" fontId="18" fillId="0" borderId="4" xfId="2" applyFont="1" applyBorder="1" applyAlignment="1">
      <alignment horizontal="right" vertical="center"/>
    </xf>
    <xf numFmtId="0" fontId="18" fillId="0" borderId="5" xfId="2" applyFont="1" applyBorder="1" applyAlignment="1">
      <alignment horizontal="right" vertical="center"/>
    </xf>
    <xf numFmtId="0" fontId="15" fillId="0" borderId="16" xfId="0" applyFont="1" applyBorder="1" applyAlignment="1">
      <alignment horizontal="center" vertical="center"/>
    </xf>
    <xf numFmtId="0" fontId="41" fillId="0" borderId="19" xfId="0" applyFont="1" applyBorder="1" applyAlignment="1">
      <alignment horizontal="center" vertical="center"/>
    </xf>
    <xf numFmtId="0" fontId="41" fillId="0" borderId="21" xfId="0" applyFont="1" applyBorder="1" applyAlignment="1">
      <alignment horizontal="center" vertical="center"/>
    </xf>
    <xf numFmtId="0" fontId="7" fillId="0" borderId="16" xfId="2" applyFont="1" applyBorder="1" applyAlignment="1">
      <alignment horizontal="center" vertical="center"/>
    </xf>
    <xf numFmtId="0" fontId="7" fillId="0" borderId="17" xfId="2" applyFont="1" applyBorder="1" applyAlignment="1">
      <alignment horizontal="center" vertical="center"/>
    </xf>
    <xf numFmtId="0" fontId="17" fillId="0" borderId="16" xfId="2" applyFont="1" applyBorder="1" applyAlignment="1">
      <alignment horizontal="left" vertical="center" shrinkToFit="1"/>
    </xf>
    <xf numFmtId="0" fontId="17" fillId="0" borderId="17" xfId="2" applyFont="1" applyBorder="1" applyAlignment="1">
      <alignment horizontal="left" vertical="center" shrinkToFit="1"/>
    </xf>
    <xf numFmtId="0" fontId="7" fillId="0" borderId="16" xfId="2" applyNumberFormat="1" applyFont="1" applyBorder="1" applyAlignment="1">
      <alignment horizontal="center" vertical="center" wrapText="1" shrinkToFit="1"/>
    </xf>
    <xf numFmtId="0" fontId="7" fillId="0" borderId="17" xfId="2" applyNumberFormat="1" applyFont="1" applyBorder="1" applyAlignment="1">
      <alignment horizontal="center" vertical="center" wrapText="1" shrinkToFit="1"/>
    </xf>
    <xf numFmtId="0" fontId="22" fillId="0" borderId="16" xfId="0" applyFont="1" applyBorder="1" applyAlignment="1">
      <alignment horizontal="center" vertical="center" wrapText="1"/>
    </xf>
    <xf numFmtId="0" fontId="22" fillId="0" borderId="17" xfId="0" applyFont="1" applyBorder="1" applyAlignment="1">
      <alignment horizontal="center" vertical="center" wrapText="1"/>
    </xf>
    <xf numFmtId="176" fontId="24" fillId="0" borderId="11" xfId="2" applyNumberFormat="1" applyFont="1" applyBorder="1" applyAlignment="1">
      <alignment horizontal="center" vertical="center" wrapText="1" shrinkToFit="1"/>
    </xf>
    <xf numFmtId="176" fontId="24" fillId="0" borderId="6" xfId="2" applyNumberFormat="1" applyFont="1" applyBorder="1" applyAlignment="1">
      <alignment horizontal="center" vertical="center" wrapText="1" shrinkToFit="1"/>
    </xf>
    <xf numFmtId="0" fontId="15" fillId="0" borderId="19" xfId="0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0" fontId="15" fillId="0" borderId="21" xfId="0" applyFont="1" applyBorder="1" applyAlignment="1">
      <alignment horizontal="center" vertical="center"/>
    </xf>
    <xf numFmtId="38" fontId="7" fillId="0" borderId="16" xfId="1" applyFont="1" applyBorder="1" applyAlignment="1">
      <alignment horizontal="center" vertical="center" wrapText="1"/>
    </xf>
    <xf numFmtId="38" fontId="7" fillId="0" borderId="17" xfId="1" applyFont="1" applyBorder="1" applyAlignment="1">
      <alignment horizontal="center" vertical="center" wrapText="1"/>
    </xf>
    <xf numFmtId="38" fontId="7" fillId="0" borderId="3" xfId="1" applyFont="1" applyBorder="1" applyAlignment="1">
      <alignment horizontal="right" vertical="center"/>
    </xf>
    <xf numFmtId="38" fontId="7" fillId="0" borderId="5" xfId="1" applyFont="1" applyBorder="1" applyAlignment="1">
      <alignment horizontal="right" vertical="center"/>
    </xf>
    <xf numFmtId="176" fontId="24" fillId="0" borderId="13" xfId="2" applyNumberFormat="1" applyFont="1" applyBorder="1" applyAlignment="1">
      <alignment horizontal="center" vertical="center" wrapText="1" shrinkToFit="1"/>
    </xf>
    <xf numFmtId="176" fontId="24" fillId="0" borderId="7" xfId="2" applyNumberFormat="1" applyFont="1" applyBorder="1" applyAlignment="1">
      <alignment horizontal="center" vertical="center" wrapText="1" shrinkToFit="1"/>
    </xf>
    <xf numFmtId="0" fontId="34" fillId="0" borderId="3" xfId="3" applyFont="1" applyBorder="1" applyAlignment="1">
      <alignment horizontal="left" vertical="center" wrapText="1"/>
    </xf>
    <xf numFmtId="0" fontId="34" fillId="0" borderId="5" xfId="3" applyFont="1" applyBorder="1" applyAlignment="1">
      <alignment horizontal="left" vertical="center" wrapText="1"/>
    </xf>
    <xf numFmtId="0" fontId="27" fillId="0" borderId="0" xfId="3" applyFont="1" applyAlignment="1">
      <alignment horizontal="center" vertical="center"/>
    </xf>
    <xf numFmtId="0" fontId="32" fillId="0" borderId="3" xfId="3" applyFont="1" applyBorder="1" applyAlignment="1">
      <alignment horizontal="center" vertical="center" wrapText="1"/>
    </xf>
    <xf numFmtId="0" fontId="32" fillId="0" borderId="5" xfId="3" applyFont="1" applyBorder="1" applyAlignment="1">
      <alignment horizontal="center" vertical="center" wrapText="1"/>
    </xf>
    <xf numFmtId="176" fontId="32" fillId="0" borderId="3" xfId="3" applyNumberFormat="1" applyFont="1" applyBorder="1" applyAlignment="1">
      <alignment horizontal="center" vertical="center" wrapText="1"/>
    </xf>
    <xf numFmtId="176" fontId="32" fillId="0" borderId="5" xfId="3" applyNumberFormat="1" applyFont="1" applyBorder="1" applyAlignment="1">
      <alignment horizontal="center" vertical="center" wrapText="1"/>
    </xf>
    <xf numFmtId="0" fontId="4" fillId="0" borderId="0" xfId="3" applyAlignment="1">
      <alignment horizontal="left" vertical="center" wrapText="1"/>
    </xf>
    <xf numFmtId="0" fontId="15" fillId="0" borderId="24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15" fillId="0" borderId="0" xfId="0" applyFont="1" applyBorder="1">
      <alignment vertical="center"/>
    </xf>
    <xf numFmtId="0" fontId="15" fillId="0" borderId="28" xfId="0" applyFont="1" applyBorder="1">
      <alignment vertical="center"/>
    </xf>
    <xf numFmtId="0" fontId="15" fillId="0" borderId="27" xfId="0" applyFont="1" applyBorder="1">
      <alignment vertical="center"/>
    </xf>
    <xf numFmtId="38" fontId="7" fillId="0" borderId="30" xfId="0" applyNumberFormat="1" applyFont="1" applyBorder="1">
      <alignment vertical="center"/>
    </xf>
    <xf numFmtId="38" fontId="7" fillId="0" borderId="29" xfId="0" applyNumberFormat="1" applyFont="1" applyBorder="1">
      <alignment vertical="center"/>
    </xf>
    <xf numFmtId="38" fontId="7" fillId="0" borderId="31" xfId="0" applyNumberFormat="1" applyFont="1" applyBorder="1">
      <alignment vertical="center"/>
    </xf>
    <xf numFmtId="0" fontId="15" fillId="0" borderId="28" xfId="0" applyFont="1" applyBorder="1" applyAlignment="1">
      <alignment horizontal="center" vertical="center"/>
    </xf>
    <xf numFmtId="0" fontId="15" fillId="0" borderId="27" xfId="0" applyFont="1" applyBorder="1" applyAlignment="1">
      <alignment horizontal="center" vertical="center"/>
    </xf>
    <xf numFmtId="38" fontId="7" fillId="0" borderId="32" xfId="1" applyFont="1" applyBorder="1">
      <alignment vertical="center"/>
    </xf>
    <xf numFmtId="38" fontId="7" fillId="0" borderId="31" xfId="1" applyFont="1" applyBorder="1">
      <alignment vertical="center"/>
    </xf>
    <xf numFmtId="0" fontId="7" fillId="0" borderId="30" xfId="0" applyFont="1" applyBorder="1">
      <alignment vertical="center"/>
    </xf>
    <xf numFmtId="0" fontId="7" fillId="0" borderId="27" xfId="0" applyFont="1" applyBorder="1">
      <alignment vertical="center"/>
    </xf>
  </cellXfs>
  <cellStyles count="5">
    <cellStyle name="桁区切り" xfId="1" builtinId="6"/>
    <cellStyle name="標準" xfId="0" builtinId="0"/>
    <cellStyle name="標準 2" xfId="2" xr:uid="{00000000-0005-0000-0000-000002000000}"/>
    <cellStyle name="標準 3" xfId="3" xr:uid="{00000000-0005-0000-0000-000003000000}"/>
    <cellStyle name="標準 4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105507</xdr:colOff>
      <xdr:row>28</xdr:row>
      <xdr:rowOff>93785</xdr:rowOff>
    </xdr:from>
    <xdr:to>
      <xdr:col>22</xdr:col>
      <xdr:colOff>123090</xdr:colOff>
      <xdr:row>28</xdr:row>
      <xdr:rowOff>205154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116AD1FF-35F2-4297-A125-F4DBC1B3FC9F}"/>
            </a:ext>
          </a:extLst>
        </xdr:cNvPr>
        <xdr:cNvSpPr/>
      </xdr:nvSpPr>
      <xdr:spPr>
        <a:xfrm>
          <a:off x="5169876" y="6764216"/>
          <a:ext cx="252045" cy="111369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365125</xdr:colOff>
      <xdr:row>11</xdr:row>
      <xdr:rowOff>31750</xdr:rowOff>
    </xdr:from>
    <xdr:to>
      <xdr:col>7</xdr:col>
      <xdr:colOff>1455964</xdr:colOff>
      <xdr:row>15</xdr:row>
      <xdr:rowOff>60960</xdr:rowOff>
    </xdr:to>
    <xdr:sp macro="" textlink="">
      <xdr:nvSpPr>
        <xdr:cNvPr id="2" name="AutoShape 20">
          <a:extLst>
            <a:ext uri="{FF2B5EF4-FFF2-40B4-BE49-F238E27FC236}">
              <a16:creationId xmlns:a16="http://schemas.microsoft.com/office/drawing/2014/main" id="{EBABFE81-E11C-441C-91C8-FFD81A3A990C}"/>
            </a:ext>
          </a:extLst>
        </xdr:cNvPr>
        <xdr:cNvSpPr>
          <a:spLocks/>
        </xdr:cNvSpPr>
      </xdr:nvSpPr>
      <xdr:spPr bwMode="auto">
        <a:xfrm>
          <a:off x="6689725" y="3856990"/>
          <a:ext cx="3087279" cy="989330"/>
        </a:xfrm>
        <a:prstGeom prst="borderCallout1">
          <a:avLst>
            <a:gd name="adj1" fmla="val 19854"/>
            <a:gd name="adj2" fmla="val -1685"/>
            <a:gd name="adj3" fmla="val -108815"/>
            <a:gd name="adj4" fmla="val 3031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 type="oval" w="sm" len="med"/>
          <a:tailEnd type="arrow" w="lg" len="med"/>
        </a:ln>
      </xdr:spPr>
      <xdr:txBody>
        <a:bodyPr vertOverflow="clip" wrap="square" lIns="74295" tIns="8890" rIns="74295" bIns="889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050" b="0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他団体から補助があるか必ず確認してください。ない場合は、０と記入。</a:t>
          </a:r>
          <a:endParaRPr lang="en-US" altLang="ja-JP" sz="1050" b="0" i="0" u="none" strike="noStrike" baseline="0">
            <a:solidFill>
              <a:srgbClr val="FF0000"/>
            </a:solidFill>
            <a:latin typeface="ＭＳ 明朝"/>
            <a:ea typeface="ＭＳ 明朝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/>
            <a:t>選手派遣申請後にもらう予定である場合もその金額を書いて</a:t>
          </a:r>
        </a:p>
      </xdr:txBody>
    </xdr:sp>
    <xdr:clientData/>
  </xdr:twoCellAnchor>
  <xdr:twoCellAnchor>
    <xdr:from>
      <xdr:col>5</xdr:col>
      <xdr:colOff>95250</xdr:colOff>
      <xdr:row>0</xdr:row>
      <xdr:rowOff>95250</xdr:rowOff>
    </xdr:from>
    <xdr:to>
      <xdr:col>6</xdr:col>
      <xdr:colOff>857250</xdr:colOff>
      <xdr:row>1</xdr:row>
      <xdr:rowOff>238124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50BB1F4A-9F11-4519-93E0-F0A729D0A4FF}"/>
            </a:ext>
          </a:extLst>
        </xdr:cNvPr>
        <xdr:cNvSpPr/>
      </xdr:nvSpPr>
      <xdr:spPr>
        <a:xfrm>
          <a:off x="6419850" y="95250"/>
          <a:ext cx="1188720" cy="318134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/>
            <a:t>記入例</a:t>
          </a:r>
          <a:endParaRPr kumimoji="1" lang="ja-JP" altLang="en-US" sz="1200" b="0"/>
        </a:p>
      </xdr:txBody>
    </xdr:sp>
    <xdr:clientData/>
  </xdr:twoCellAnchor>
  <xdr:twoCellAnchor>
    <xdr:from>
      <xdr:col>10</xdr:col>
      <xdr:colOff>171451</xdr:colOff>
      <xdr:row>9</xdr:row>
      <xdr:rowOff>142875</xdr:rowOff>
    </xdr:from>
    <xdr:to>
      <xdr:col>10</xdr:col>
      <xdr:colOff>419100</xdr:colOff>
      <xdr:row>10</xdr:row>
      <xdr:rowOff>323850</xdr:rowOff>
    </xdr:to>
    <xdr:sp macro="" textlink="">
      <xdr:nvSpPr>
        <xdr:cNvPr id="4" name="右中かっこ 3">
          <a:extLst>
            <a:ext uri="{FF2B5EF4-FFF2-40B4-BE49-F238E27FC236}">
              <a16:creationId xmlns:a16="http://schemas.microsoft.com/office/drawing/2014/main" id="{33990DC1-8A4B-40D5-BFA8-247F27FD80AA}"/>
            </a:ext>
          </a:extLst>
        </xdr:cNvPr>
        <xdr:cNvSpPr/>
      </xdr:nvSpPr>
      <xdr:spPr>
        <a:xfrm>
          <a:off x="12378691" y="2985135"/>
          <a:ext cx="247649" cy="661035"/>
        </a:xfrm>
        <a:prstGeom prst="rightBrace">
          <a:avLst>
            <a:gd name="adj1" fmla="val 8333"/>
            <a:gd name="adj2" fmla="val 24561"/>
          </a:avLst>
        </a:prstGeom>
        <a:ln w="28575"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9</xdr:col>
      <xdr:colOff>65314</xdr:colOff>
      <xdr:row>13</xdr:row>
      <xdr:rowOff>32204</xdr:rowOff>
    </xdr:from>
    <xdr:to>
      <xdr:col>9</xdr:col>
      <xdr:colOff>1628775</xdr:colOff>
      <xdr:row>15</xdr:row>
      <xdr:rowOff>38554</xdr:rowOff>
    </xdr:to>
    <xdr:sp macro="" textlink="">
      <xdr:nvSpPr>
        <xdr:cNvPr id="5" name="AutoShape 18">
          <a:extLst>
            <a:ext uri="{FF2B5EF4-FFF2-40B4-BE49-F238E27FC236}">
              <a16:creationId xmlns:a16="http://schemas.microsoft.com/office/drawing/2014/main" id="{7A63599D-34AB-47D4-BC65-A4D7943A6DA2}"/>
            </a:ext>
          </a:extLst>
        </xdr:cNvPr>
        <xdr:cNvSpPr>
          <a:spLocks/>
        </xdr:cNvSpPr>
      </xdr:nvSpPr>
      <xdr:spPr bwMode="auto">
        <a:xfrm>
          <a:off x="11076214" y="4467044"/>
          <a:ext cx="1129121" cy="356870"/>
        </a:xfrm>
        <a:prstGeom prst="borderCallout1">
          <a:avLst>
            <a:gd name="adj1" fmla="val 25787"/>
            <a:gd name="adj2" fmla="val -5269"/>
            <a:gd name="adj3" fmla="val 252191"/>
            <a:gd name="adj4" fmla="val -18221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 type="oval" w="sm" len="med"/>
          <a:tailEnd type="arrow" w="lg" len="med"/>
        </a:ln>
      </xdr:spPr>
      <xdr:txBody>
        <a:bodyPr vertOverflow="clip" wrap="square" lIns="74295" tIns="8890" rIns="74295" bIns="889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050" b="0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対象児童生徒の航空賃全額記載。</a:t>
          </a:r>
          <a:endParaRPr lang="ja-JP" altLang="en-US"/>
        </a:p>
      </xdr:txBody>
    </xdr:sp>
    <xdr:clientData/>
  </xdr:twoCellAnchor>
  <xdr:oneCellAnchor>
    <xdr:from>
      <xdr:col>6</xdr:col>
      <xdr:colOff>911225</xdr:colOff>
      <xdr:row>22</xdr:row>
      <xdr:rowOff>127000</xdr:rowOff>
    </xdr:from>
    <xdr:ext cx="3535583" cy="241272"/>
    <xdr:sp macro="" textlink="">
      <xdr:nvSpPr>
        <xdr:cNvPr id="6" name="AutoShape 17">
          <a:extLst>
            <a:ext uri="{FF2B5EF4-FFF2-40B4-BE49-F238E27FC236}">
              <a16:creationId xmlns:a16="http://schemas.microsoft.com/office/drawing/2014/main" id="{25673D9A-D0CF-4DC9-BCE3-ED00F5D62CA5}"/>
            </a:ext>
          </a:extLst>
        </xdr:cNvPr>
        <xdr:cNvSpPr>
          <a:spLocks noChangeArrowheads="1"/>
        </xdr:cNvSpPr>
      </xdr:nvSpPr>
      <xdr:spPr bwMode="auto">
        <a:xfrm>
          <a:off x="7662545" y="8128000"/>
          <a:ext cx="3535583" cy="241272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wrap="none" lIns="74295" tIns="8890" rIns="74295" bIns="8890" anchor="t" upright="1">
          <a:spAutoFit/>
        </a:bodyPr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予算書の収入計と支出計は一致させてください。</a:t>
          </a:r>
          <a:endParaRPr lang="ja-JP" altLang="en-US"/>
        </a:p>
      </xdr:txBody>
    </xdr:sp>
    <xdr:clientData/>
  </xdr:oneCellAnchor>
  <xdr:twoCellAnchor>
    <xdr:from>
      <xdr:col>5</xdr:col>
      <xdr:colOff>95250</xdr:colOff>
      <xdr:row>0</xdr:row>
      <xdr:rowOff>95250</xdr:rowOff>
    </xdr:from>
    <xdr:to>
      <xdr:col>6</xdr:col>
      <xdr:colOff>857250</xdr:colOff>
      <xdr:row>1</xdr:row>
      <xdr:rowOff>238124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7BC0C3CA-E24C-418F-9526-733281C50103}"/>
            </a:ext>
          </a:extLst>
        </xdr:cNvPr>
        <xdr:cNvSpPr/>
      </xdr:nvSpPr>
      <xdr:spPr>
        <a:xfrm>
          <a:off x="6419850" y="95250"/>
          <a:ext cx="1188720" cy="318134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/>
            <a:t>記入例</a:t>
          </a:r>
          <a:endParaRPr kumimoji="1" lang="ja-JP" altLang="en-US" sz="1200" b="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8E0AE4-0AF6-4036-99C7-D7C0897CC8C5}">
  <dimension ref="A1:AN33"/>
  <sheetViews>
    <sheetView view="pageBreakPreview" topLeftCell="A16" zoomScale="130" zoomScaleNormal="100" zoomScaleSheetLayoutView="130" workbookViewId="0">
      <selection activeCell="H7" sqref="H7:S7"/>
    </sheetView>
  </sheetViews>
  <sheetFormatPr defaultColWidth="3.09765625" defaultRowHeight="15" customHeight="1"/>
  <cols>
    <col min="1" max="3" width="3.09765625" style="5"/>
    <col min="4" max="4" width="3.5" style="5" bestFit="1" customWidth="1"/>
    <col min="5" max="5" width="3.09765625" style="5"/>
    <col min="6" max="6" width="3.5" style="5" bestFit="1" customWidth="1"/>
    <col min="7" max="8" width="3.09765625" style="5"/>
    <col min="9" max="9" width="3.5" style="5" bestFit="1" customWidth="1"/>
    <col min="10" max="10" width="3.09765625" style="5"/>
    <col min="11" max="11" width="3.5" style="5" bestFit="1" customWidth="1"/>
    <col min="12" max="16384" width="3.09765625" style="5"/>
  </cols>
  <sheetData>
    <row r="1" spans="1:40" ht="18" customHeight="1">
      <c r="A1" s="13" t="s">
        <v>5</v>
      </c>
    </row>
    <row r="2" spans="1:40" s="13" customFormat="1" ht="18" customHeight="1">
      <c r="A2" s="13" t="s">
        <v>6</v>
      </c>
      <c r="P2" s="108"/>
      <c r="Q2" s="108"/>
      <c r="R2" s="108"/>
      <c r="S2" s="108"/>
      <c r="T2" s="108"/>
      <c r="U2" s="108"/>
      <c r="V2" s="108"/>
    </row>
    <row r="3" spans="1:40" s="13" customFormat="1" ht="18" customHeight="1">
      <c r="A3" s="88" t="s">
        <v>84</v>
      </c>
      <c r="O3" s="81"/>
      <c r="P3" s="81"/>
      <c r="Q3" s="31" t="s">
        <v>15</v>
      </c>
      <c r="S3" s="14" t="s">
        <v>7</v>
      </c>
      <c r="U3" s="14" t="s">
        <v>8</v>
      </c>
      <c r="V3" s="14"/>
      <c r="W3" s="13" t="s">
        <v>9</v>
      </c>
    </row>
    <row r="4" spans="1:40" ht="39" customHeight="1">
      <c r="D4" s="5" t="s">
        <v>10</v>
      </c>
      <c r="AB4" s="15"/>
    </row>
    <row r="5" spans="1:40" ht="18" customHeight="1">
      <c r="D5" s="111" t="s">
        <v>2</v>
      </c>
      <c r="E5" s="112"/>
      <c r="F5" s="112"/>
      <c r="G5" s="112"/>
      <c r="H5" s="117"/>
      <c r="I5" s="117"/>
      <c r="J5" s="117"/>
      <c r="K5" s="117"/>
      <c r="L5" s="117"/>
      <c r="M5" s="117"/>
      <c r="N5" s="117"/>
      <c r="O5" s="117"/>
      <c r="P5" s="117"/>
      <c r="Q5" s="117"/>
      <c r="R5" s="117"/>
      <c r="S5" s="117"/>
      <c r="T5" s="2"/>
      <c r="U5" s="3"/>
      <c r="V5" s="3"/>
      <c r="W5" s="4"/>
    </row>
    <row r="6" spans="1:40" ht="18" customHeight="1">
      <c r="D6" s="113" t="s">
        <v>37</v>
      </c>
      <c r="E6" s="114"/>
      <c r="F6" s="114"/>
      <c r="G6" s="114"/>
      <c r="H6" s="117"/>
      <c r="I6" s="117"/>
      <c r="J6" s="117"/>
      <c r="K6" s="117"/>
      <c r="L6" s="117"/>
      <c r="M6" s="117"/>
      <c r="N6" s="117"/>
      <c r="O6" s="117"/>
      <c r="P6" s="117"/>
      <c r="Q6" s="117"/>
      <c r="R6" s="117"/>
      <c r="S6" s="117"/>
      <c r="T6" s="6"/>
      <c r="U6" s="7"/>
      <c r="V6" s="7"/>
      <c r="W6" s="9"/>
    </row>
    <row r="7" spans="1:40" ht="34.799999999999997" customHeight="1">
      <c r="D7" s="111" t="s">
        <v>0</v>
      </c>
      <c r="E7" s="112"/>
      <c r="F7" s="112"/>
      <c r="G7" s="112"/>
      <c r="H7" s="118" t="s">
        <v>82</v>
      </c>
      <c r="I7" s="119"/>
      <c r="J7" s="119"/>
      <c r="K7" s="119"/>
      <c r="L7" s="119"/>
      <c r="M7" s="119"/>
      <c r="N7" s="119"/>
      <c r="O7" s="119"/>
      <c r="P7" s="119"/>
      <c r="Q7" s="119"/>
      <c r="R7" s="119"/>
      <c r="S7" s="119"/>
      <c r="T7" s="123" t="s">
        <v>3</v>
      </c>
      <c r="U7" s="124"/>
      <c r="V7" s="124"/>
      <c r="W7" s="125"/>
      <c r="AN7" s="16"/>
    </row>
    <row r="8" spans="1:40" ht="18" customHeight="1">
      <c r="D8" s="111" t="s">
        <v>4</v>
      </c>
      <c r="E8" s="112"/>
      <c r="F8" s="112"/>
      <c r="G8" s="112"/>
      <c r="H8" s="117"/>
      <c r="I8" s="117"/>
      <c r="J8" s="117"/>
      <c r="K8" s="117"/>
      <c r="L8" s="117"/>
      <c r="M8" s="117"/>
      <c r="N8" s="117"/>
      <c r="O8" s="117"/>
      <c r="P8" s="117"/>
      <c r="Q8" s="117"/>
      <c r="R8" s="117"/>
      <c r="S8" s="117"/>
      <c r="T8" s="6"/>
      <c r="U8" s="7"/>
      <c r="V8" s="7"/>
      <c r="W8" s="9"/>
    </row>
    <row r="9" spans="1:40" ht="18" customHeight="1">
      <c r="D9" s="115" t="s">
        <v>1</v>
      </c>
      <c r="E9" s="116"/>
      <c r="F9" s="116"/>
      <c r="G9" s="116"/>
      <c r="H9" s="117"/>
      <c r="I9" s="117"/>
      <c r="J9" s="117"/>
      <c r="K9" s="117"/>
      <c r="L9" s="117"/>
      <c r="M9" s="117"/>
      <c r="N9" s="117"/>
      <c r="O9" s="117"/>
      <c r="P9" s="117"/>
      <c r="Q9" s="117"/>
      <c r="R9" s="117"/>
      <c r="S9" s="117"/>
      <c r="T9" s="11"/>
      <c r="U9" s="10"/>
      <c r="V9" s="10"/>
      <c r="W9" s="12"/>
    </row>
    <row r="10" spans="1:40" ht="18" customHeight="1">
      <c r="G10" s="7"/>
      <c r="H10" s="7"/>
      <c r="I10" s="7"/>
      <c r="J10" s="7"/>
      <c r="K10" s="8"/>
      <c r="L10" s="7"/>
      <c r="M10" s="8"/>
      <c r="N10" s="8"/>
      <c r="O10" s="8"/>
      <c r="P10" s="8"/>
      <c r="Q10" s="7"/>
      <c r="R10" s="8"/>
      <c r="S10" s="8"/>
      <c r="T10" s="8"/>
      <c r="U10" s="8"/>
      <c r="V10" s="7"/>
      <c r="W10" s="7"/>
    </row>
    <row r="11" spans="1:40" ht="18" customHeight="1">
      <c r="A11" s="17">
        <v>1</v>
      </c>
      <c r="B11" s="110" t="s">
        <v>11</v>
      </c>
      <c r="C11" s="110"/>
      <c r="D11" s="110"/>
      <c r="E11" s="110"/>
      <c r="F11" s="5" t="s">
        <v>12</v>
      </c>
      <c r="G11" s="18"/>
      <c r="H11" s="14"/>
      <c r="I11" s="14"/>
      <c r="J11" s="14"/>
      <c r="K11" s="14"/>
      <c r="L11" s="14"/>
      <c r="M11" s="14"/>
      <c r="N11" s="14"/>
      <c r="O11" s="14"/>
      <c r="P11" s="14"/>
      <c r="Q11" s="13"/>
      <c r="R11" s="13"/>
      <c r="S11" s="13"/>
      <c r="T11" s="13"/>
    </row>
    <row r="12" spans="1:40" ht="18" customHeight="1">
      <c r="A12" s="19"/>
      <c r="B12" s="110"/>
      <c r="C12" s="110"/>
      <c r="D12" s="110"/>
      <c r="E12" s="110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3"/>
      <c r="R12" s="13"/>
      <c r="S12" s="13"/>
      <c r="T12" s="13"/>
    </row>
    <row r="13" spans="1:40" ht="18" customHeight="1">
      <c r="A13" s="17">
        <v>2</v>
      </c>
      <c r="B13" s="110" t="s">
        <v>13</v>
      </c>
      <c r="C13" s="110"/>
      <c r="D13" s="110"/>
      <c r="E13" s="110"/>
      <c r="F13" s="5" t="s">
        <v>12</v>
      </c>
      <c r="G13" s="14" t="s">
        <v>14</v>
      </c>
      <c r="H13" s="108" t="s">
        <v>15</v>
      </c>
      <c r="I13" s="108"/>
      <c r="J13" s="13"/>
      <c r="K13" s="13" t="s">
        <v>7</v>
      </c>
      <c r="L13" s="13"/>
      <c r="M13" s="13" t="s">
        <v>8</v>
      </c>
      <c r="N13" s="13"/>
      <c r="O13" s="13" t="s">
        <v>9</v>
      </c>
      <c r="P13" s="13"/>
      <c r="Q13" s="13"/>
      <c r="R13" s="13"/>
      <c r="S13" s="13"/>
      <c r="T13" s="13"/>
    </row>
    <row r="14" spans="1:40" ht="18" customHeight="1">
      <c r="A14" s="17"/>
      <c r="B14" s="82"/>
      <c r="C14" s="82"/>
      <c r="D14" s="82"/>
      <c r="E14" s="82"/>
      <c r="G14" s="14" t="s">
        <v>16</v>
      </c>
      <c r="H14" s="108" t="s">
        <v>15</v>
      </c>
      <c r="I14" s="108"/>
      <c r="J14" s="13"/>
      <c r="K14" s="13" t="s">
        <v>7</v>
      </c>
      <c r="L14" s="13"/>
      <c r="M14" s="13" t="s">
        <v>8</v>
      </c>
      <c r="N14" s="13"/>
      <c r="O14" s="13" t="s">
        <v>9</v>
      </c>
      <c r="P14" s="13"/>
      <c r="Q14" s="13"/>
      <c r="R14" s="13"/>
      <c r="S14" s="13"/>
      <c r="T14" s="13"/>
    </row>
    <row r="15" spans="1:40" ht="18" customHeight="1">
      <c r="A15" s="19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</row>
    <row r="16" spans="1:40" ht="18" customHeight="1">
      <c r="A16" s="17">
        <v>3</v>
      </c>
      <c r="B16" s="110" t="s">
        <v>17</v>
      </c>
      <c r="C16" s="110"/>
      <c r="D16" s="110"/>
      <c r="E16" s="110"/>
      <c r="F16" s="5" t="s">
        <v>12</v>
      </c>
      <c r="G16" s="14" t="s">
        <v>18</v>
      </c>
      <c r="H16" s="14"/>
      <c r="I16" s="14"/>
      <c r="J16" s="13"/>
      <c r="K16" s="13"/>
      <c r="L16" s="13"/>
      <c r="M16" s="13"/>
      <c r="N16" s="13"/>
      <c r="O16" s="13"/>
      <c r="Q16" s="13"/>
      <c r="R16" s="109" t="s">
        <v>87</v>
      </c>
      <c r="S16" s="109"/>
      <c r="T16" s="109"/>
      <c r="U16" s="109"/>
      <c r="V16" s="109"/>
      <c r="W16" s="109"/>
    </row>
    <row r="17" spans="1:23" ht="18" customHeight="1">
      <c r="A17" s="19"/>
      <c r="B17" s="82"/>
      <c r="C17" s="82"/>
      <c r="D17" s="82"/>
      <c r="E17" s="82"/>
      <c r="G17" s="13" t="s">
        <v>19</v>
      </c>
      <c r="H17" s="13"/>
      <c r="I17" s="13"/>
      <c r="J17" s="13"/>
      <c r="K17" s="13"/>
      <c r="L17" s="13"/>
      <c r="M17" s="13"/>
      <c r="N17" s="13"/>
      <c r="O17" s="13"/>
      <c r="Q17" s="13"/>
      <c r="R17" s="109"/>
      <c r="S17" s="109"/>
      <c r="T17" s="109"/>
      <c r="U17" s="109"/>
      <c r="V17" s="109"/>
      <c r="W17" s="109"/>
    </row>
    <row r="18" spans="1:23" ht="18" customHeight="1">
      <c r="A18" s="19"/>
      <c r="B18" s="82"/>
      <c r="C18" s="82"/>
      <c r="D18" s="82"/>
      <c r="E18" s="82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</row>
    <row r="19" spans="1:23" ht="18" customHeight="1">
      <c r="A19" s="17">
        <v>4</v>
      </c>
      <c r="B19" s="110" t="s">
        <v>20</v>
      </c>
      <c r="C19" s="110"/>
      <c r="D19" s="110"/>
      <c r="E19" s="110"/>
      <c r="F19" s="5" t="s">
        <v>12</v>
      </c>
      <c r="G19" s="14" t="s">
        <v>21</v>
      </c>
      <c r="H19" s="14"/>
      <c r="I19" s="14"/>
      <c r="J19" s="13" t="s">
        <v>22</v>
      </c>
      <c r="K19" s="13"/>
      <c r="L19" s="13"/>
      <c r="M19" s="13"/>
      <c r="N19" s="13"/>
      <c r="O19" s="13" t="s">
        <v>23</v>
      </c>
      <c r="P19" s="13"/>
      <c r="Q19" s="13"/>
      <c r="R19" s="13"/>
      <c r="S19" s="13"/>
      <c r="T19" s="13"/>
    </row>
    <row r="20" spans="1:23" ht="18" customHeight="1">
      <c r="A20" s="19"/>
      <c r="B20" s="82"/>
      <c r="C20" s="82"/>
      <c r="D20" s="82"/>
      <c r="E20" s="82"/>
      <c r="G20" s="18"/>
      <c r="H20" s="18"/>
      <c r="I20" s="18"/>
    </row>
    <row r="21" spans="1:23" ht="18" customHeight="1">
      <c r="A21" s="17">
        <v>5</v>
      </c>
      <c r="B21" s="110" t="s">
        <v>24</v>
      </c>
      <c r="C21" s="110"/>
      <c r="D21" s="110"/>
      <c r="E21" s="110"/>
      <c r="F21" s="5" t="s">
        <v>12</v>
      </c>
      <c r="G21" s="128">
        <f>J22+R22</f>
        <v>0</v>
      </c>
      <c r="H21" s="129"/>
      <c r="I21" s="129"/>
      <c r="J21" s="129"/>
      <c r="K21" s="129"/>
      <c r="L21" s="129"/>
      <c r="M21" s="92" t="s">
        <v>86</v>
      </c>
      <c r="P21" s="126"/>
      <c r="Q21" s="126"/>
      <c r="R21" s="126"/>
      <c r="S21" s="126"/>
    </row>
    <row r="22" spans="1:23" ht="18" customHeight="1">
      <c r="A22" s="19"/>
      <c r="G22" s="127" t="s">
        <v>92</v>
      </c>
      <c r="H22" s="108"/>
      <c r="I22" s="108"/>
      <c r="J22" s="130"/>
      <c r="K22" s="130"/>
      <c r="L22" s="130"/>
      <c r="M22" s="130"/>
      <c r="N22" s="93" t="s">
        <v>93</v>
      </c>
      <c r="O22" s="127" t="s">
        <v>85</v>
      </c>
      <c r="P22" s="108"/>
      <c r="Q22" s="108"/>
      <c r="R22" s="130"/>
      <c r="S22" s="130"/>
      <c r="T22" s="130"/>
      <c r="U22" s="130"/>
      <c r="V22" s="93" t="s">
        <v>93</v>
      </c>
      <c r="W22" s="89" t="s">
        <v>94</v>
      </c>
    </row>
    <row r="23" spans="1:23" ht="18" customHeight="1">
      <c r="A23" s="17">
        <v>6</v>
      </c>
      <c r="B23" s="110" t="s">
        <v>25</v>
      </c>
      <c r="C23" s="110"/>
      <c r="D23" s="110"/>
      <c r="E23" s="110"/>
      <c r="F23" s="5" t="s">
        <v>12</v>
      </c>
      <c r="G23" s="18"/>
      <c r="H23" s="18"/>
      <c r="I23" s="18"/>
    </row>
    <row r="24" spans="1:23" ht="18" customHeight="1">
      <c r="A24" s="17"/>
      <c r="B24" s="82"/>
      <c r="C24" s="82"/>
      <c r="D24" s="82"/>
      <c r="E24" s="82"/>
      <c r="G24" s="18"/>
      <c r="H24" s="18"/>
      <c r="I24" s="18"/>
    </row>
    <row r="25" spans="1:23" ht="18" customHeight="1">
      <c r="A25" s="17">
        <v>7</v>
      </c>
      <c r="B25" s="110" t="s">
        <v>26</v>
      </c>
      <c r="C25" s="110"/>
      <c r="D25" s="110"/>
      <c r="E25" s="110"/>
      <c r="F25" s="5" t="s">
        <v>12</v>
      </c>
      <c r="G25" s="13" t="s">
        <v>79</v>
      </c>
    </row>
    <row r="26" spans="1:23" ht="18" customHeight="1">
      <c r="A26" s="19"/>
      <c r="G26" s="13" t="s">
        <v>80</v>
      </c>
    </row>
    <row r="27" spans="1:23" ht="18" customHeight="1">
      <c r="A27" s="17"/>
      <c r="B27" s="82"/>
      <c r="C27" s="82"/>
      <c r="D27" s="82"/>
      <c r="E27" s="82"/>
      <c r="G27" s="18"/>
      <c r="H27" s="18"/>
      <c r="I27" s="18"/>
    </row>
    <row r="28" spans="1:23" ht="18" customHeight="1">
      <c r="A28" s="17">
        <v>8</v>
      </c>
      <c r="B28" s="120" t="s">
        <v>27</v>
      </c>
      <c r="C28" s="120"/>
      <c r="D28" s="120"/>
      <c r="E28" s="120"/>
      <c r="G28" s="20"/>
    </row>
    <row r="29" spans="1:23" ht="23.4" customHeight="1">
      <c r="B29" s="21" t="s">
        <v>28</v>
      </c>
      <c r="C29" s="22"/>
      <c r="D29" s="3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1" t="s">
        <v>29</v>
      </c>
      <c r="P29" s="32"/>
      <c r="Q29" s="22"/>
      <c r="R29" s="22"/>
      <c r="S29" s="23"/>
      <c r="T29" s="23"/>
      <c r="U29" s="23"/>
      <c r="V29" s="121" t="s">
        <v>30</v>
      </c>
      <c r="W29" s="122"/>
    </row>
    <row r="30" spans="1:23" ht="18" customHeight="1">
      <c r="B30" s="21" t="s">
        <v>81</v>
      </c>
      <c r="C30" s="22"/>
      <c r="D30" s="32"/>
      <c r="E30" s="22"/>
      <c r="F30" s="22" t="s">
        <v>31</v>
      </c>
      <c r="G30" s="22"/>
      <c r="H30" s="22" t="s">
        <v>32</v>
      </c>
      <c r="I30" s="22" t="s">
        <v>33</v>
      </c>
      <c r="J30" s="22"/>
      <c r="K30" s="21" t="s">
        <v>34</v>
      </c>
      <c r="L30" s="22"/>
      <c r="M30" s="32"/>
      <c r="N30" s="22"/>
      <c r="O30" s="22"/>
      <c r="P30" s="22"/>
      <c r="Q30" s="22"/>
      <c r="R30" s="22"/>
      <c r="S30" s="23"/>
      <c r="T30" s="23"/>
      <c r="U30" s="23"/>
      <c r="V30" s="23"/>
      <c r="W30" s="24"/>
    </row>
    <row r="31" spans="1:23" ht="18" customHeight="1">
      <c r="B31" s="25" t="s">
        <v>35</v>
      </c>
      <c r="C31" s="26"/>
      <c r="D31" s="33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7"/>
      <c r="T31" s="27"/>
      <c r="U31" s="27"/>
      <c r="V31" s="27"/>
      <c r="W31" s="28"/>
    </row>
    <row r="32" spans="1:23" ht="24.6" customHeight="1">
      <c r="B32" s="29" t="s">
        <v>36</v>
      </c>
      <c r="C32" s="30"/>
      <c r="D32" s="34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10"/>
      <c r="T32" s="10"/>
      <c r="U32" s="10"/>
      <c r="V32" s="10"/>
      <c r="W32" s="12"/>
    </row>
    <row r="33" spans="2:2" ht="15" customHeight="1">
      <c r="B33" s="13"/>
    </row>
  </sheetData>
  <mergeCells count="33">
    <mergeCell ref="R22:U22"/>
    <mergeCell ref="P2:Q2"/>
    <mergeCell ref="B25:E25"/>
    <mergeCell ref="B28:E28"/>
    <mergeCell ref="V29:W29"/>
    <mergeCell ref="T7:W7"/>
    <mergeCell ref="H14:I14"/>
    <mergeCell ref="B16:E16"/>
    <mergeCell ref="B19:E19"/>
    <mergeCell ref="B21:E21"/>
    <mergeCell ref="P21:S21"/>
    <mergeCell ref="B13:E13"/>
    <mergeCell ref="H13:I13"/>
    <mergeCell ref="G22:I22"/>
    <mergeCell ref="O22:Q22"/>
    <mergeCell ref="G21:L21"/>
    <mergeCell ref="J22:M22"/>
    <mergeCell ref="R2:S2"/>
    <mergeCell ref="R16:W17"/>
    <mergeCell ref="B23:E23"/>
    <mergeCell ref="T2:V2"/>
    <mergeCell ref="B11:E11"/>
    <mergeCell ref="B12:E12"/>
    <mergeCell ref="D5:G5"/>
    <mergeCell ref="D6:G6"/>
    <mergeCell ref="D7:G7"/>
    <mergeCell ref="D8:G8"/>
    <mergeCell ref="D9:G9"/>
    <mergeCell ref="H5:S5"/>
    <mergeCell ref="H6:S6"/>
    <mergeCell ref="H7:S7"/>
    <mergeCell ref="H8:S8"/>
    <mergeCell ref="H9:S9"/>
  </mergeCells>
  <phoneticPr fontId="2"/>
  <printOptions horizontalCentered="1" verticalCentered="1"/>
  <pageMargins left="0.9055118110236221" right="0.70866141732283472" top="0.94488188976377963" bottom="0.94488188976377963" header="0.31496062992125984" footer="0.31496062992125984"/>
  <pageSetup paperSize="9" scale="106" fitToWidth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95731A-6CC8-4EFE-8B91-26BD0C341B06}">
  <dimension ref="A1:N31"/>
  <sheetViews>
    <sheetView view="pageBreakPreview" zoomScale="85" zoomScaleNormal="100" zoomScaleSheetLayoutView="85" workbookViewId="0">
      <selection activeCell="M4" sqref="M4"/>
    </sheetView>
  </sheetViews>
  <sheetFormatPr defaultRowHeight="22.2" customHeight="1"/>
  <cols>
    <col min="1" max="1" width="3.3984375" style="1" customWidth="1"/>
    <col min="2" max="2" width="25.09765625" style="41" customWidth="1"/>
    <col min="3" max="3" width="13.59765625" style="1" customWidth="1"/>
    <col min="4" max="4" width="8" style="1" customWidth="1"/>
    <col min="5" max="7" width="8.09765625" style="1" customWidth="1"/>
    <col min="8" max="8" width="10" style="43" customWidth="1"/>
    <col min="9" max="9" width="10" style="1" hidden="1" customWidth="1"/>
    <col min="10" max="10" width="8.796875" style="1"/>
    <col min="11" max="11" width="13.296875" style="1" customWidth="1"/>
    <col min="12" max="13" width="11" style="1" customWidth="1"/>
    <col min="14" max="14" width="12.69921875" style="1" customWidth="1"/>
    <col min="15" max="16384" width="8.796875" style="1"/>
  </cols>
  <sheetData>
    <row r="1" spans="1:14" ht="22.2" customHeight="1" thickBot="1">
      <c r="A1" s="35" t="s">
        <v>78</v>
      </c>
      <c r="B1" s="36"/>
      <c r="C1" s="36"/>
      <c r="D1" s="36"/>
      <c r="E1" s="36"/>
      <c r="F1" s="36"/>
      <c r="G1" s="94"/>
      <c r="H1" s="83"/>
    </row>
    <row r="2" spans="1:14" ht="22.2" customHeight="1">
      <c r="A2" s="141" t="s">
        <v>38</v>
      </c>
      <c r="B2" s="143" t="s">
        <v>39</v>
      </c>
      <c r="C2" s="145" t="s">
        <v>40</v>
      </c>
      <c r="D2" s="147" t="s">
        <v>41</v>
      </c>
      <c r="E2" s="149" t="s">
        <v>42</v>
      </c>
      <c r="F2" s="149" t="s">
        <v>43</v>
      </c>
      <c r="G2" s="131" t="s">
        <v>85</v>
      </c>
      <c r="H2" s="133" t="s">
        <v>44</v>
      </c>
      <c r="J2" s="168" t="s">
        <v>97</v>
      </c>
      <c r="K2" s="169"/>
      <c r="L2" s="170"/>
      <c r="M2" s="168" t="s">
        <v>85</v>
      </c>
      <c r="N2" s="170"/>
    </row>
    <row r="3" spans="1:14" ht="22.2" customHeight="1">
      <c r="A3" s="142"/>
      <c r="B3" s="144"/>
      <c r="C3" s="146"/>
      <c r="D3" s="148"/>
      <c r="E3" s="150"/>
      <c r="F3" s="150"/>
      <c r="G3" s="132"/>
      <c r="H3" s="134"/>
      <c r="J3" s="171" t="s">
        <v>98</v>
      </c>
      <c r="K3" s="172" t="s">
        <v>99</v>
      </c>
      <c r="L3" s="173" t="s">
        <v>100</v>
      </c>
      <c r="M3" s="174" t="s">
        <v>101</v>
      </c>
      <c r="N3" s="173" t="s">
        <v>99</v>
      </c>
    </row>
    <row r="4" spans="1:14" ht="22.2" customHeight="1" thickBot="1">
      <c r="A4" s="37">
        <v>1</v>
      </c>
      <c r="B4" s="38"/>
      <c r="C4" s="87" t="s">
        <v>83</v>
      </c>
      <c r="D4" s="84"/>
      <c r="E4" s="84"/>
      <c r="F4" s="102"/>
      <c r="G4" s="84"/>
      <c r="H4" s="103">
        <f>L4+N4</f>
        <v>0</v>
      </c>
      <c r="I4" s="1">
        <f>ROUNDDOWN(H4,-3)</f>
        <v>0</v>
      </c>
      <c r="J4" s="175">
        <f>SUM(E4+F4-D4)*0.9</f>
        <v>0</v>
      </c>
      <c r="K4" s="175">
        <f>ROUNDDOWN(J4,-3)</f>
        <v>0</v>
      </c>
      <c r="L4" s="175">
        <f>IF(K4&gt;=10000,10000,K4)</f>
        <v>0</v>
      </c>
      <c r="M4" s="176">
        <f>IF(G4&gt;=5000,5000,G4)</f>
        <v>0</v>
      </c>
      <c r="N4" s="177">
        <f>ROUNDDOWN(M4,-3)</f>
        <v>0</v>
      </c>
    </row>
    <row r="5" spans="1:14" ht="22.2" customHeight="1">
      <c r="A5" s="37">
        <v>2</v>
      </c>
      <c r="B5" s="38"/>
      <c r="C5" s="87" t="s">
        <v>83</v>
      </c>
      <c r="D5" s="84"/>
      <c r="E5" s="84"/>
      <c r="F5" s="102"/>
      <c r="G5" s="84"/>
      <c r="H5" s="103">
        <f t="shared" ref="H5:H28" si="0">IF(J5&gt;=10000,10000,J5)+G5</f>
        <v>0</v>
      </c>
      <c r="I5" s="1">
        <f t="shared" ref="I5:I28" si="1">ROUNDDOWN(H5,-3)</f>
        <v>0</v>
      </c>
    </row>
    <row r="6" spans="1:14" ht="22.2" customHeight="1">
      <c r="A6" s="37">
        <v>3</v>
      </c>
      <c r="B6" s="38"/>
      <c r="C6" s="87" t="s">
        <v>83</v>
      </c>
      <c r="D6" s="84"/>
      <c r="E6" s="84"/>
      <c r="F6" s="102"/>
      <c r="G6" s="84"/>
      <c r="H6" s="103">
        <f t="shared" si="0"/>
        <v>0</v>
      </c>
      <c r="I6" s="1">
        <f t="shared" si="1"/>
        <v>0</v>
      </c>
    </row>
    <row r="7" spans="1:14" ht="22.2" customHeight="1">
      <c r="A7" s="37">
        <v>4</v>
      </c>
      <c r="B7" s="38"/>
      <c r="C7" s="87" t="s">
        <v>83</v>
      </c>
      <c r="D7" s="84"/>
      <c r="E7" s="84"/>
      <c r="F7" s="102"/>
      <c r="G7" s="84"/>
      <c r="H7" s="103">
        <f t="shared" si="0"/>
        <v>0</v>
      </c>
      <c r="I7" s="1">
        <f t="shared" si="1"/>
        <v>0</v>
      </c>
    </row>
    <row r="8" spans="1:14" ht="22.2" customHeight="1">
      <c r="A8" s="37">
        <v>5</v>
      </c>
      <c r="B8" s="38"/>
      <c r="C8" s="87" t="s">
        <v>83</v>
      </c>
      <c r="D8" s="84"/>
      <c r="E8" s="84"/>
      <c r="F8" s="102"/>
      <c r="G8" s="84"/>
      <c r="H8" s="103">
        <f t="shared" si="0"/>
        <v>0</v>
      </c>
      <c r="I8" s="1">
        <f t="shared" si="1"/>
        <v>0</v>
      </c>
    </row>
    <row r="9" spans="1:14" ht="22.2" customHeight="1">
      <c r="A9" s="37">
        <v>6</v>
      </c>
      <c r="B9" s="38"/>
      <c r="C9" s="39"/>
      <c r="D9" s="84"/>
      <c r="E9" s="84"/>
      <c r="F9" s="102"/>
      <c r="G9" s="84"/>
      <c r="H9" s="103">
        <f t="shared" si="0"/>
        <v>0</v>
      </c>
      <c r="I9" s="1">
        <f t="shared" si="1"/>
        <v>0</v>
      </c>
    </row>
    <row r="10" spans="1:14" ht="22.2" customHeight="1">
      <c r="A10" s="37">
        <v>7</v>
      </c>
      <c r="B10" s="38"/>
      <c r="C10" s="39"/>
      <c r="D10" s="84"/>
      <c r="E10" s="84"/>
      <c r="F10" s="102"/>
      <c r="G10" s="84"/>
      <c r="H10" s="103">
        <f t="shared" si="0"/>
        <v>0</v>
      </c>
      <c r="I10" s="1">
        <f t="shared" si="1"/>
        <v>0</v>
      </c>
    </row>
    <row r="11" spans="1:14" ht="22.2" customHeight="1">
      <c r="A11" s="37">
        <v>8</v>
      </c>
      <c r="B11" s="38"/>
      <c r="C11" s="39"/>
      <c r="D11" s="84"/>
      <c r="E11" s="84"/>
      <c r="F11" s="102"/>
      <c r="G11" s="84"/>
      <c r="H11" s="103">
        <f t="shared" si="0"/>
        <v>0</v>
      </c>
      <c r="I11" s="1">
        <f t="shared" si="1"/>
        <v>0</v>
      </c>
    </row>
    <row r="12" spans="1:14" ht="22.2" customHeight="1">
      <c r="A12" s="37">
        <v>9</v>
      </c>
      <c r="B12" s="38"/>
      <c r="C12" s="39"/>
      <c r="D12" s="84"/>
      <c r="E12" s="84"/>
      <c r="F12" s="102"/>
      <c r="G12" s="84"/>
      <c r="H12" s="103">
        <f t="shared" si="0"/>
        <v>0</v>
      </c>
      <c r="I12" s="1">
        <f t="shared" si="1"/>
        <v>0</v>
      </c>
    </row>
    <row r="13" spans="1:14" ht="22.2" customHeight="1">
      <c r="A13" s="37">
        <v>10</v>
      </c>
      <c r="B13" s="38"/>
      <c r="C13" s="39"/>
      <c r="D13" s="84"/>
      <c r="E13" s="84"/>
      <c r="F13" s="102"/>
      <c r="G13" s="84"/>
      <c r="H13" s="103">
        <f t="shared" si="0"/>
        <v>0</v>
      </c>
      <c r="I13" s="1">
        <f t="shared" si="1"/>
        <v>0</v>
      </c>
    </row>
    <row r="14" spans="1:14" ht="22.2" customHeight="1">
      <c r="A14" s="37">
        <v>11</v>
      </c>
      <c r="B14" s="38"/>
      <c r="C14" s="39"/>
      <c r="D14" s="84"/>
      <c r="E14" s="84"/>
      <c r="F14" s="102"/>
      <c r="G14" s="84"/>
      <c r="H14" s="103">
        <f t="shared" si="0"/>
        <v>0</v>
      </c>
      <c r="I14" s="1">
        <f t="shared" si="1"/>
        <v>0</v>
      </c>
    </row>
    <row r="15" spans="1:14" ht="22.2" customHeight="1">
      <c r="A15" s="37">
        <v>12</v>
      </c>
      <c r="B15" s="38"/>
      <c r="C15" s="39"/>
      <c r="D15" s="84"/>
      <c r="E15" s="84"/>
      <c r="F15" s="102"/>
      <c r="G15" s="84"/>
      <c r="H15" s="103">
        <f t="shared" si="0"/>
        <v>0</v>
      </c>
      <c r="I15" s="1">
        <f t="shared" si="1"/>
        <v>0</v>
      </c>
    </row>
    <row r="16" spans="1:14" ht="22.2" customHeight="1">
      <c r="A16" s="37">
        <v>13</v>
      </c>
      <c r="B16" s="38"/>
      <c r="C16" s="39"/>
      <c r="D16" s="84"/>
      <c r="E16" s="84"/>
      <c r="F16" s="102"/>
      <c r="G16" s="84"/>
      <c r="H16" s="103">
        <f t="shared" si="0"/>
        <v>0</v>
      </c>
      <c r="I16" s="1">
        <f t="shared" si="1"/>
        <v>0</v>
      </c>
    </row>
    <row r="17" spans="1:9" ht="22.2" customHeight="1">
      <c r="A17" s="37">
        <v>14</v>
      </c>
      <c r="B17" s="38"/>
      <c r="C17" s="39"/>
      <c r="D17" s="84"/>
      <c r="E17" s="84"/>
      <c r="F17" s="102"/>
      <c r="G17" s="84"/>
      <c r="H17" s="103">
        <f t="shared" si="0"/>
        <v>0</v>
      </c>
      <c r="I17" s="1">
        <f t="shared" si="1"/>
        <v>0</v>
      </c>
    </row>
    <row r="18" spans="1:9" ht="22.2" customHeight="1">
      <c r="A18" s="37">
        <v>15</v>
      </c>
      <c r="B18" s="40"/>
      <c r="C18" s="39"/>
      <c r="D18" s="84"/>
      <c r="E18" s="84"/>
      <c r="F18" s="102"/>
      <c r="G18" s="84"/>
      <c r="H18" s="103">
        <f t="shared" si="0"/>
        <v>0</v>
      </c>
      <c r="I18" s="1">
        <f t="shared" si="1"/>
        <v>0</v>
      </c>
    </row>
    <row r="19" spans="1:9" ht="22.2" customHeight="1">
      <c r="A19" s="37">
        <v>16</v>
      </c>
      <c r="B19" s="40"/>
      <c r="C19" s="39"/>
      <c r="D19" s="84"/>
      <c r="E19" s="84"/>
      <c r="F19" s="102"/>
      <c r="G19" s="84"/>
      <c r="H19" s="103">
        <f t="shared" si="0"/>
        <v>0</v>
      </c>
      <c r="I19" s="1">
        <f t="shared" si="1"/>
        <v>0</v>
      </c>
    </row>
    <row r="20" spans="1:9" ht="22.2" customHeight="1">
      <c r="A20" s="37">
        <v>17</v>
      </c>
      <c r="B20" s="40"/>
      <c r="C20" s="39"/>
      <c r="D20" s="84"/>
      <c r="E20" s="84"/>
      <c r="F20" s="102"/>
      <c r="G20" s="84"/>
      <c r="H20" s="103">
        <f t="shared" si="0"/>
        <v>0</v>
      </c>
      <c r="I20" s="1">
        <f t="shared" si="1"/>
        <v>0</v>
      </c>
    </row>
    <row r="21" spans="1:9" ht="22.2" customHeight="1">
      <c r="A21" s="37">
        <v>18</v>
      </c>
      <c r="B21" s="40"/>
      <c r="C21" s="39"/>
      <c r="D21" s="84"/>
      <c r="E21" s="84"/>
      <c r="F21" s="102"/>
      <c r="G21" s="84"/>
      <c r="H21" s="103">
        <f t="shared" si="0"/>
        <v>0</v>
      </c>
      <c r="I21" s="1">
        <f t="shared" si="1"/>
        <v>0</v>
      </c>
    </row>
    <row r="22" spans="1:9" ht="22.2" customHeight="1">
      <c r="A22" s="37">
        <v>19</v>
      </c>
      <c r="B22" s="40"/>
      <c r="C22" s="39"/>
      <c r="D22" s="84"/>
      <c r="E22" s="84"/>
      <c r="F22" s="102"/>
      <c r="G22" s="84"/>
      <c r="H22" s="103">
        <f t="shared" si="0"/>
        <v>0</v>
      </c>
      <c r="I22" s="1">
        <f t="shared" si="1"/>
        <v>0</v>
      </c>
    </row>
    <row r="23" spans="1:9" ht="22.2" customHeight="1">
      <c r="A23" s="37">
        <v>20</v>
      </c>
      <c r="B23" s="40"/>
      <c r="C23" s="39"/>
      <c r="D23" s="84"/>
      <c r="E23" s="84"/>
      <c r="F23" s="102"/>
      <c r="G23" s="84"/>
      <c r="H23" s="103">
        <f t="shared" si="0"/>
        <v>0</v>
      </c>
      <c r="I23" s="1">
        <f t="shared" si="1"/>
        <v>0</v>
      </c>
    </row>
    <row r="24" spans="1:9" ht="22.2" customHeight="1">
      <c r="A24" s="37">
        <v>21</v>
      </c>
      <c r="B24" s="40"/>
      <c r="C24" s="39"/>
      <c r="D24" s="84"/>
      <c r="E24" s="84"/>
      <c r="F24" s="102"/>
      <c r="G24" s="84"/>
      <c r="H24" s="103">
        <f t="shared" si="0"/>
        <v>0</v>
      </c>
      <c r="I24" s="1">
        <f t="shared" si="1"/>
        <v>0</v>
      </c>
    </row>
    <row r="25" spans="1:9" ht="22.2" customHeight="1">
      <c r="A25" s="37">
        <v>22</v>
      </c>
      <c r="B25" s="40"/>
      <c r="C25" s="39"/>
      <c r="D25" s="84"/>
      <c r="E25" s="84"/>
      <c r="F25" s="102"/>
      <c r="G25" s="84"/>
      <c r="H25" s="103">
        <f t="shared" si="0"/>
        <v>0</v>
      </c>
      <c r="I25" s="1">
        <f t="shared" si="1"/>
        <v>0</v>
      </c>
    </row>
    <row r="26" spans="1:9" ht="22.2" customHeight="1">
      <c r="A26" s="37">
        <v>23</v>
      </c>
      <c r="B26" s="40"/>
      <c r="C26" s="39"/>
      <c r="D26" s="84"/>
      <c r="E26" s="84"/>
      <c r="F26" s="102"/>
      <c r="G26" s="84"/>
      <c r="H26" s="103">
        <f t="shared" si="0"/>
        <v>0</v>
      </c>
      <c r="I26" s="1">
        <f t="shared" si="1"/>
        <v>0</v>
      </c>
    </row>
    <row r="27" spans="1:9" ht="22.2" customHeight="1">
      <c r="A27" s="37">
        <v>24</v>
      </c>
      <c r="B27" s="40"/>
      <c r="C27" s="39"/>
      <c r="D27" s="84"/>
      <c r="E27" s="84"/>
      <c r="F27" s="102"/>
      <c r="G27" s="84"/>
      <c r="H27" s="103">
        <f t="shared" si="0"/>
        <v>0</v>
      </c>
      <c r="I27" s="1">
        <f t="shared" si="1"/>
        <v>0</v>
      </c>
    </row>
    <row r="28" spans="1:9" ht="22.2" customHeight="1">
      <c r="A28" s="37">
        <v>25</v>
      </c>
      <c r="B28" s="40"/>
      <c r="C28" s="39"/>
      <c r="D28" s="84"/>
      <c r="E28" s="84"/>
      <c r="F28" s="102"/>
      <c r="G28" s="84"/>
      <c r="H28" s="103">
        <f t="shared" si="0"/>
        <v>0</v>
      </c>
      <c r="I28" s="1">
        <f t="shared" si="1"/>
        <v>0</v>
      </c>
    </row>
    <row r="29" spans="1:9" ht="22.2" customHeight="1">
      <c r="A29" s="135" t="s">
        <v>45</v>
      </c>
      <c r="B29" s="136"/>
      <c r="C29" s="136"/>
      <c r="D29" s="137"/>
      <c r="E29" s="84">
        <f>SUM(E4:E28)</f>
        <v>0</v>
      </c>
      <c r="F29" s="102">
        <f>SUM(F4:F28)</f>
        <v>0</v>
      </c>
      <c r="G29" s="84">
        <f>SUM(G4:G28)</f>
        <v>0</v>
      </c>
      <c r="H29" s="103">
        <f>SUM(H4:H28)</f>
        <v>0</v>
      </c>
    </row>
    <row r="30" spans="1:9" ht="22.2" customHeight="1" thickBot="1">
      <c r="C30" s="42"/>
      <c r="E30" s="138" t="s">
        <v>46</v>
      </c>
      <c r="F30" s="138"/>
      <c r="G30" s="105"/>
      <c r="H30" s="85">
        <v>0</v>
      </c>
    </row>
    <row r="31" spans="1:9" ht="22.2" customHeight="1" thickBot="1">
      <c r="E31" s="139" t="s">
        <v>47</v>
      </c>
      <c r="F31" s="140"/>
      <c r="G31" s="91"/>
      <c r="H31" s="86">
        <f>H29+H30</f>
        <v>0</v>
      </c>
    </row>
  </sheetData>
  <mergeCells count="13">
    <mergeCell ref="J2:L2"/>
    <mergeCell ref="M2:N2"/>
    <mergeCell ref="G2:G3"/>
    <mergeCell ref="H2:H3"/>
    <mergeCell ref="A29:D29"/>
    <mergeCell ref="E30:F30"/>
    <mergeCell ref="E31:F31"/>
    <mergeCell ref="A2:A3"/>
    <mergeCell ref="B2:B3"/>
    <mergeCell ref="C2:C3"/>
    <mergeCell ref="D2:D3"/>
    <mergeCell ref="E2:E3"/>
    <mergeCell ref="F2:F3"/>
  </mergeCells>
  <phoneticPr fontId="2"/>
  <printOptions horizontalCentered="1" verticalCentered="1"/>
  <pageMargins left="0.70866141732283472" right="0.51181102362204722" top="0.74803149606299213" bottom="0.74803149606299213" header="0.31496062992125984" footer="0.31496062992125984"/>
  <pageSetup paperSize="9" scale="9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B4D12D-3A5F-4AB7-A8BC-9E397DF31DFA}">
  <dimension ref="A1:O31"/>
  <sheetViews>
    <sheetView tabSelected="1" view="pageBreakPreview" zoomScale="85" zoomScaleNormal="100" zoomScaleSheetLayoutView="85" workbookViewId="0">
      <selection activeCell="J4" sqref="J4"/>
    </sheetView>
  </sheetViews>
  <sheetFormatPr defaultRowHeight="22.2" customHeight="1"/>
  <cols>
    <col min="1" max="1" width="3.3984375" style="1" customWidth="1"/>
    <col min="2" max="2" width="19.59765625" style="41" customWidth="1"/>
    <col min="3" max="3" width="13.59765625" style="1" customWidth="1"/>
    <col min="4" max="4" width="8" style="1" customWidth="1"/>
    <col min="5" max="9" width="8.09765625" style="1" customWidth="1"/>
    <col min="10" max="10" width="10.3984375" style="43" customWidth="1"/>
    <col min="11" max="11" width="9.5" style="1" customWidth="1"/>
    <col min="12" max="12" width="12.69921875" style="1" customWidth="1"/>
    <col min="13" max="13" width="11.69921875" style="1" customWidth="1"/>
    <col min="14" max="14" width="14.3984375" style="1" customWidth="1"/>
    <col min="15" max="16384" width="8.796875" style="1"/>
  </cols>
  <sheetData>
    <row r="1" spans="1:15" ht="22.2" customHeight="1" thickBot="1">
      <c r="A1" s="35" t="s">
        <v>78</v>
      </c>
      <c r="B1" s="36"/>
      <c r="C1" s="36"/>
      <c r="D1" s="36"/>
      <c r="E1" s="36"/>
      <c r="F1" s="36"/>
      <c r="G1" s="36"/>
      <c r="H1" s="36"/>
      <c r="I1" s="36"/>
      <c r="J1" s="83"/>
    </row>
    <row r="2" spans="1:15" ht="22.2" customHeight="1">
      <c r="A2" s="141" t="s">
        <v>38</v>
      </c>
      <c r="B2" s="143" t="s">
        <v>39</v>
      </c>
      <c r="C2" s="145" t="s">
        <v>40</v>
      </c>
      <c r="D2" s="147" t="s">
        <v>41</v>
      </c>
      <c r="E2" s="149" t="s">
        <v>42</v>
      </c>
      <c r="F2" s="158"/>
      <c r="G2" s="149" t="s">
        <v>43</v>
      </c>
      <c r="H2" s="158"/>
      <c r="I2" s="131" t="s">
        <v>85</v>
      </c>
      <c r="J2" s="154" t="s">
        <v>44</v>
      </c>
      <c r="K2" s="168" t="s">
        <v>97</v>
      </c>
      <c r="L2" s="170"/>
      <c r="M2" s="168" t="s">
        <v>85</v>
      </c>
      <c r="N2" s="170"/>
    </row>
    <row r="3" spans="1:15" ht="22.2" customHeight="1">
      <c r="A3" s="142"/>
      <c r="B3" s="144"/>
      <c r="C3" s="146"/>
      <c r="D3" s="148"/>
      <c r="E3" s="150"/>
      <c r="F3" s="159"/>
      <c r="G3" s="150"/>
      <c r="H3" s="159"/>
      <c r="I3" s="132"/>
      <c r="J3" s="155"/>
      <c r="K3" s="171" t="s">
        <v>102</v>
      </c>
      <c r="L3" s="178" t="s">
        <v>99</v>
      </c>
      <c r="M3" s="179" t="s">
        <v>101</v>
      </c>
      <c r="N3" s="178" t="s">
        <v>99</v>
      </c>
    </row>
    <row r="4" spans="1:15" ht="22.2" customHeight="1" thickBot="1">
      <c r="A4" s="37">
        <v>1</v>
      </c>
      <c r="B4" s="38"/>
      <c r="C4" s="87" t="s">
        <v>83</v>
      </c>
      <c r="D4" s="84"/>
      <c r="E4" s="84"/>
      <c r="F4" s="84"/>
      <c r="G4" s="84"/>
      <c r="H4" s="84"/>
      <c r="I4" s="84"/>
      <c r="J4" s="84">
        <f>L4+N4</f>
        <v>0</v>
      </c>
      <c r="K4" s="180">
        <f>SUM(E4+F4+G4+H4-D4)*0.7</f>
        <v>0</v>
      </c>
      <c r="L4" s="181">
        <f>ROUNDDOWN(K4,-3)</f>
        <v>0</v>
      </c>
      <c r="M4" s="182">
        <f>IF(I4&gt;=5000,5000,I4)</f>
        <v>0</v>
      </c>
      <c r="N4" s="182">
        <f>ROUNDDOWN(M4,-3)</f>
        <v>0</v>
      </c>
      <c r="O4" s="183"/>
    </row>
    <row r="5" spans="1:15" ht="22.2" customHeight="1">
      <c r="A5" s="37">
        <v>2</v>
      </c>
      <c r="B5" s="38"/>
      <c r="C5" s="87" t="s">
        <v>83</v>
      </c>
      <c r="D5" s="84"/>
      <c r="E5" s="84"/>
      <c r="F5" s="84"/>
      <c r="G5" s="84"/>
      <c r="H5" s="84"/>
      <c r="I5" s="84"/>
      <c r="J5" s="84">
        <f t="shared" ref="J5:J28" si="0">ROUNDDOWN(K5,-3)+I5</f>
        <v>0</v>
      </c>
      <c r="K5" s="106"/>
      <c r="L5" s="106"/>
      <c r="M5" s="42"/>
    </row>
    <row r="6" spans="1:15" ht="22.2" customHeight="1">
      <c r="A6" s="37">
        <v>3</v>
      </c>
      <c r="B6" s="38"/>
      <c r="C6" s="87" t="s">
        <v>83</v>
      </c>
      <c r="D6" s="84"/>
      <c r="E6" s="84"/>
      <c r="F6" s="84"/>
      <c r="G6" s="84"/>
      <c r="H6" s="84"/>
      <c r="I6" s="84"/>
      <c r="J6" s="84">
        <f t="shared" si="0"/>
        <v>0</v>
      </c>
      <c r="K6" s="106"/>
      <c r="L6" s="106"/>
      <c r="M6" s="42"/>
    </row>
    <row r="7" spans="1:15" ht="22.2" customHeight="1">
      <c r="A7" s="37">
        <v>4</v>
      </c>
      <c r="B7" s="38"/>
      <c r="C7" s="87"/>
      <c r="D7" s="84"/>
      <c r="E7" s="84"/>
      <c r="F7" s="84"/>
      <c r="G7" s="84"/>
      <c r="H7" s="84"/>
      <c r="I7" s="84"/>
      <c r="J7" s="84">
        <f t="shared" si="0"/>
        <v>0</v>
      </c>
      <c r="K7" s="106"/>
      <c r="L7" s="106"/>
      <c r="M7" s="42"/>
    </row>
    <row r="8" spans="1:15" ht="22.2" customHeight="1">
      <c r="A8" s="37">
        <v>5</v>
      </c>
      <c r="B8" s="38"/>
      <c r="C8" s="87"/>
      <c r="D8" s="84"/>
      <c r="E8" s="84"/>
      <c r="F8" s="84"/>
      <c r="G8" s="84"/>
      <c r="H8" s="84"/>
      <c r="I8" s="84"/>
      <c r="J8" s="84">
        <f t="shared" si="0"/>
        <v>0</v>
      </c>
      <c r="K8" s="106"/>
      <c r="L8" s="106"/>
      <c r="M8" s="42"/>
    </row>
    <row r="9" spans="1:15" ht="22.2" customHeight="1">
      <c r="A9" s="37">
        <v>6</v>
      </c>
      <c r="B9" s="38"/>
      <c r="C9" s="87"/>
      <c r="D9" s="84"/>
      <c r="E9" s="84"/>
      <c r="F9" s="84"/>
      <c r="G9" s="84"/>
      <c r="H9" s="84"/>
      <c r="I9" s="84"/>
      <c r="J9" s="84">
        <f t="shared" si="0"/>
        <v>0</v>
      </c>
      <c r="K9" s="106"/>
      <c r="L9" s="106"/>
      <c r="M9" s="42"/>
    </row>
    <row r="10" spans="1:15" ht="22.2" customHeight="1">
      <c r="A10" s="37">
        <v>7</v>
      </c>
      <c r="B10" s="38"/>
      <c r="C10" s="87"/>
      <c r="D10" s="84"/>
      <c r="E10" s="84"/>
      <c r="F10" s="84"/>
      <c r="G10" s="84"/>
      <c r="H10" s="84"/>
      <c r="I10" s="84"/>
      <c r="J10" s="84">
        <f t="shared" si="0"/>
        <v>0</v>
      </c>
      <c r="K10" s="106"/>
      <c r="L10" s="106"/>
      <c r="M10" s="42"/>
    </row>
    <row r="11" spans="1:15" ht="22.2" customHeight="1">
      <c r="A11" s="37">
        <v>8</v>
      </c>
      <c r="B11" s="38"/>
      <c r="C11" s="87"/>
      <c r="D11" s="84"/>
      <c r="E11" s="84"/>
      <c r="F11" s="84"/>
      <c r="G11" s="84"/>
      <c r="H11" s="84"/>
      <c r="I11" s="84"/>
      <c r="J11" s="84">
        <f t="shared" si="0"/>
        <v>0</v>
      </c>
      <c r="K11" s="106"/>
      <c r="L11" s="106"/>
      <c r="M11" s="42"/>
    </row>
    <row r="12" spans="1:15" ht="22.2" customHeight="1">
      <c r="A12" s="37">
        <v>9</v>
      </c>
      <c r="B12" s="38"/>
      <c r="C12" s="87"/>
      <c r="D12" s="84"/>
      <c r="E12" s="84"/>
      <c r="F12" s="84"/>
      <c r="G12" s="84"/>
      <c r="H12" s="84"/>
      <c r="I12" s="84"/>
      <c r="J12" s="84">
        <f t="shared" si="0"/>
        <v>0</v>
      </c>
      <c r="K12" s="106"/>
      <c r="L12" s="106"/>
      <c r="M12" s="42"/>
    </row>
    <row r="13" spans="1:15" ht="22.2" customHeight="1">
      <c r="A13" s="37">
        <v>10</v>
      </c>
      <c r="B13" s="38"/>
      <c r="C13" s="87"/>
      <c r="D13" s="84"/>
      <c r="E13" s="84"/>
      <c r="F13" s="84"/>
      <c r="G13" s="84"/>
      <c r="H13" s="84"/>
      <c r="I13" s="84"/>
      <c r="J13" s="84">
        <f t="shared" si="0"/>
        <v>0</v>
      </c>
      <c r="K13" s="106"/>
      <c r="L13" s="106"/>
      <c r="M13" s="42"/>
    </row>
    <row r="14" spans="1:15" ht="22.2" customHeight="1">
      <c r="A14" s="37">
        <v>11</v>
      </c>
      <c r="B14" s="38"/>
      <c r="C14" s="87"/>
      <c r="D14" s="84"/>
      <c r="E14" s="84"/>
      <c r="F14" s="84"/>
      <c r="G14" s="84"/>
      <c r="H14" s="84"/>
      <c r="I14" s="84"/>
      <c r="J14" s="84">
        <f t="shared" si="0"/>
        <v>0</v>
      </c>
      <c r="K14" s="106"/>
      <c r="L14" s="106"/>
      <c r="M14" s="42"/>
    </row>
    <row r="15" spans="1:15" ht="22.2" customHeight="1">
      <c r="A15" s="37">
        <v>12</v>
      </c>
      <c r="B15" s="38"/>
      <c r="C15" s="87"/>
      <c r="D15" s="84"/>
      <c r="E15" s="84"/>
      <c r="F15" s="84"/>
      <c r="G15" s="84"/>
      <c r="H15" s="84"/>
      <c r="I15" s="84"/>
      <c r="J15" s="84">
        <f t="shared" si="0"/>
        <v>0</v>
      </c>
      <c r="K15" s="106"/>
      <c r="L15" s="106"/>
      <c r="M15" s="42"/>
    </row>
    <row r="16" spans="1:15" ht="22.2" customHeight="1">
      <c r="A16" s="37">
        <v>13</v>
      </c>
      <c r="B16" s="38"/>
      <c r="C16" s="87"/>
      <c r="D16" s="84"/>
      <c r="E16" s="84"/>
      <c r="F16" s="84"/>
      <c r="G16" s="84"/>
      <c r="H16" s="84"/>
      <c r="I16" s="84"/>
      <c r="J16" s="84">
        <f t="shared" si="0"/>
        <v>0</v>
      </c>
      <c r="K16" s="106"/>
      <c r="L16" s="106"/>
      <c r="M16" s="42"/>
    </row>
    <row r="17" spans="1:13" ht="22.2" customHeight="1">
      <c r="A17" s="37">
        <v>14</v>
      </c>
      <c r="B17" s="38"/>
      <c r="C17" s="87"/>
      <c r="D17" s="84"/>
      <c r="E17" s="84"/>
      <c r="F17" s="84"/>
      <c r="G17" s="84"/>
      <c r="H17" s="84"/>
      <c r="I17" s="84"/>
      <c r="J17" s="84">
        <f t="shared" si="0"/>
        <v>0</v>
      </c>
      <c r="K17" s="106"/>
      <c r="L17" s="106"/>
      <c r="M17" s="42"/>
    </row>
    <row r="18" spans="1:13" ht="22.2" customHeight="1">
      <c r="A18" s="37">
        <v>15</v>
      </c>
      <c r="B18" s="40"/>
      <c r="C18" s="87"/>
      <c r="D18" s="84"/>
      <c r="E18" s="84"/>
      <c r="F18" s="84"/>
      <c r="G18" s="84"/>
      <c r="H18" s="84"/>
      <c r="I18" s="84"/>
      <c r="J18" s="84">
        <f t="shared" si="0"/>
        <v>0</v>
      </c>
      <c r="K18" s="106"/>
      <c r="L18" s="106"/>
      <c r="M18" s="42"/>
    </row>
    <row r="19" spans="1:13" ht="22.2" customHeight="1">
      <c r="A19" s="37">
        <v>16</v>
      </c>
      <c r="B19" s="40"/>
      <c r="C19" s="87"/>
      <c r="D19" s="84"/>
      <c r="E19" s="84"/>
      <c r="F19" s="84"/>
      <c r="G19" s="84"/>
      <c r="H19" s="84"/>
      <c r="I19" s="84"/>
      <c r="J19" s="84">
        <f t="shared" si="0"/>
        <v>0</v>
      </c>
      <c r="K19" s="106"/>
      <c r="L19" s="106"/>
      <c r="M19" s="42"/>
    </row>
    <row r="20" spans="1:13" ht="22.2" customHeight="1">
      <c r="A20" s="37">
        <v>17</v>
      </c>
      <c r="B20" s="40"/>
      <c r="C20" s="87"/>
      <c r="D20" s="84"/>
      <c r="E20" s="84"/>
      <c r="F20" s="84"/>
      <c r="G20" s="84"/>
      <c r="H20" s="84"/>
      <c r="I20" s="84"/>
      <c r="J20" s="84">
        <f t="shared" si="0"/>
        <v>0</v>
      </c>
      <c r="K20" s="106"/>
      <c r="L20" s="106"/>
      <c r="M20" s="42"/>
    </row>
    <row r="21" spans="1:13" ht="22.2" customHeight="1">
      <c r="A21" s="37">
        <v>18</v>
      </c>
      <c r="B21" s="40"/>
      <c r="C21" s="87"/>
      <c r="D21" s="84"/>
      <c r="E21" s="84"/>
      <c r="F21" s="84"/>
      <c r="G21" s="84"/>
      <c r="H21" s="84"/>
      <c r="I21" s="84"/>
      <c r="J21" s="84">
        <f t="shared" si="0"/>
        <v>0</v>
      </c>
      <c r="K21" s="106"/>
      <c r="L21" s="106"/>
      <c r="M21" s="42"/>
    </row>
    <row r="22" spans="1:13" ht="22.2" customHeight="1">
      <c r="A22" s="37">
        <v>19</v>
      </c>
      <c r="B22" s="40"/>
      <c r="C22" s="87"/>
      <c r="D22" s="84"/>
      <c r="E22" s="84"/>
      <c r="F22" s="84"/>
      <c r="G22" s="84"/>
      <c r="H22" s="84"/>
      <c r="I22" s="84"/>
      <c r="J22" s="84">
        <f t="shared" si="0"/>
        <v>0</v>
      </c>
      <c r="K22" s="106"/>
      <c r="L22" s="106"/>
      <c r="M22" s="42"/>
    </row>
    <row r="23" spans="1:13" ht="22.2" customHeight="1">
      <c r="A23" s="37">
        <v>20</v>
      </c>
      <c r="B23" s="40"/>
      <c r="C23" s="87"/>
      <c r="D23" s="84"/>
      <c r="E23" s="84"/>
      <c r="F23" s="84"/>
      <c r="G23" s="84"/>
      <c r="H23" s="84"/>
      <c r="I23" s="84"/>
      <c r="J23" s="84">
        <f t="shared" si="0"/>
        <v>0</v>
      </c>
      <c r="K23" s="106"/>
      <c r="L23" s="106"/>
      <c r="M23" s="42"/>
    </row>
    <row r="24" spans="1:13" ht="22.2" customHeight="1">
      <c r="A24" s="37">
        <v>21</v>
      </c>
      <c r="B24" s="40"/>
      <c r="C24" s="87"/>
      <c r="D24" s="84"/>
      <c r="E24" s="84"/>
      <c r="F24" s="84"/>
      <c r="G24" s="84"/>
      <c r="H24" s="84"/>
      <c r="I24" s="84"/>
      <c r="J24" s="84">
        <f t="shared" si="0"/>
        <v>0</v>
      </c>
      <c r="K24" s="106"/>
      <c r="L24" s="106"/>
      <c r="M24" s="42"/>
    </row>
    <row r="25" spans="1:13" ht="22.2" customHeight="1">
      <c r="A25" s="37">
        <v>22</v>
      </c>
      <c r="B25" s="40"/>
      <c r="C25" s="87"/>
      <c r="D25" s="84"/>
      <c r="E25" s="84"/>
      <c r="F25" s="84"/>
      <c r="G25" s="84"/>
      <c r="H25" s="84"/>
      <c r="I25" s="84"/>
      <c r="J25" s="84">
        <f t="shared" si="0"/>
        <v>0</v>
      </c>
      <c r="K25" s="106"/>
      <c r="L25" s="106"/>
      <c r="M25" s="42"/>
    </row>
    <row r="26" spans="1:13" ht="22.2" customHeight="1">
      <c r="A26" s="37">
        <v>23</v>
      </c>
      <c r="B26" s="40"/>
      <c r="C26" s="87"/>
      <c r="D26" s="84"/>
      <c r="E26" s="84"/>
      <c r="F26" s="84"/>
      <c r="G26" s="84"/>
      <c r="H26" s="84"/>
      <c r="I26" s="84"/>
      <c r="J26" s="84">
        <f t="shared" si="0"/>
        <v>0</v>
      </c>
      <c r="K26" s="106"/>
      <c r="L26" s="106"/>
      <c r="M26" s="42"/>
    </row>
    <row r="27" spans="1:13" ht="22.2" customHeight="1">
      <c r="A27" s="37">
        <v>24</v>
      </c>
      <c r="B27" s="40"/>
      <c r="C27" s="87"/>
      <c r="D27" s="84"/>
      <c r="E27" s="84"/>
      <c r="F27" s="84"/>
      <c r="G27" s="84"/>
      <c r="H27" s="84"/>
      <c r="I27" s="84"/>
      <c r="J27" s="84">
        <f t="shared" si="0"/>
        <v>0</v>
      </c>
      <c r="K27" s="106"/>
      <c r="L27" s="106"/>
      <c r="M27" s="42"/>
    </row>
    <row r="28" spans="1:13" ht="22.2" customHeight="1">
      <c r="A28" s="37">
        <v>25</v>
      </c>
      <c r="B28" s="40"/>
      <c r="C28" s="87"/>
      <c r="D28" s="84"/>
      <c r="E28" s="84"/>
      <c r="F28" s="84"/>
      <c r="G28" s="84"/>
      <c r="H28" s="84"/>
      <c r="I28" s="84"/>
      <c r="J28" s="84">
        <f t="shared" si="0"/>
        <v>0</v>
      </c>
      <c r="K28" s="106"/>
      <c r="L28" s="106"/>
      <c r="M28" s="42"/>
    </row>
    <row r="29" spans="1:13" ht="22.2" customHeight="1">
      <c r="A29" s="135" t="s">
        <v>45</v>
      </c>
      <c r="B29" s="136"/>
      <c r="C29" s="136"/>
      <c r="D29" s="137"/>
      <c r="E29" s="156">
        <f>SUM(E4:F28)</f>
        <v>0</v>
      </c>
      <c r="F29" s="157"/>
      <c r="G29" s="156">
        <f>SUM(G4:H28)</f>
        <v>0</v>
      </c>
      <c r="H29" s="157"/>
      <c r="I29" s="84">
        <f>SUM(I4:I28)</f>
        <v>0</v>
      </c>
      <c r="J29" s="84">
        <f>SUM(J4:J28)</f>
        <v>0</v>
      </c>
    </row>
    <row r="30" spans="1:13" ht="22.2" customHeight="1" thickBot="1">
      <c r="C30" s="42"/>
      <c r="E30" s="138" t="s">
        <v>46</v>
      </c>
      <c r="F30" s="138"/>
      <c r="G30" s="138"/>
      <c r="H30" s="138"/>
      <c r="I30" s="101"/>
      <c r="J30" s="85">
        <v>0</v>
      </c>
    </row>
    <row r="31" spans="1:13" ht="22.2" customHeight="1" thickBot="1">
      <c r="E31" s="151" t="s">
        <v>47</v>
      </c>
      <c r="F31" s="152"/>
      <c r="G31" s="152"/>
      <c r="H31" s="153"/>
      <c r="I31" s="91"/>
      <c r="J31" s="107">
        <f>J29+J30</f>
        <v>0</v>
      </c>
    </row>
  </sheetData>
  <mergeCells count="15">
    <mergeCell ref="K2:L2"/>
    <mergeCell ref="M2:N2"/>
    <mergeCell ref="E31:H31"/>
    <mergeCell ref="I2:I3"/>
    <mergeCell ref="J2:J3"/>
    <mergeCell ref="A29:D29"/>
    <mergeCell ref="E29:F29"/>
    <mergeCell ref="G29:H29"/>
    <mergeCell ref="E30:H30"/>
    <mergeCell ref="A2:A3"/>
    <mergeCell ref="B2:B3"/>
    <mergeCell ref="C2:C3"/>
    <mergeCell ref="D2:D3"/>
    <mergeCell ref="E2:F3"/>
    <mergeCell ref="G2:H3"/>
  </mergeCells>
  <phoneticPr fontId="2"/>
  <printOptions horizontalCentered="1" verticalCentered="1"/>
  <pageMargins left="0.62992125984251968" right="0.23622047244094491" top="0.74803149606299213" bottom="0.74803149606299213" header="0.31496062992125984" footer="0.31496062992125984"/>
  <pageSetup paperSize="9"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06C147-0FE6-4A29-B28A-9708E2B6D479}">
  <dimension ref="A1:O29"/>
  <sheetViews>
    <sheetView view="pageBreakPreview" topLeftCell="A13" zoomScaleNormal="100" zoomScaleSheetLayoutView="100" workbookViewId="0">
      <selection activeCell="I6" sqref="I6:J6"/>
    </sheetView>
  </sheetViews>
  <sheetFormatPr defaultRowHeight="13.2"/>
  <cols>
    <col min="1" max="1" width="4.69921875" style="44" customWidth="1"/>
    <col min="2" max="2" width="20.69921875" style="44" customWidth="1"/>
    <col min="3" max="3" width="21.796875" style="44" customWidth="1"/>
    <col min="4" max="4" width="30.19921875" style="44" customWidth="1"/>
    <col min="5" max="6" width="5.59765625" style="44" customWidth="1"/>
    <col min="7" max="7" width="20.59765625" style="44" customWidth="1"/>
    <col min="8" max="8" width="24.59765625" style="44" customWidth="1"/>
    <col min="9" max="9" width="10.69921875" style="44" customWidth="1"/>
    <col min="10" max="10" width="15.69921875" style="44" customWidth="1"/>
    <col min="11" max="11" width="8" style="44" customWidth="1"/>
    <col min="12" max="257" width="8.796875" style="44"/>
    <col min="258" max="258" width="5.59765625" style="44" customWidth="1"/>
    <col min="259" max="259" width="15.69921875" style="44" customWidth="1"/>
    <col min="260" max="260" width="24.59765625" style="44" customWidth="1"/>
    <col min="261" max="261" width="34.09765625" style="44" customWidth="1"/>
    <col min="262" max="263" width="5.59765625" style="44" customWidth="1"/>
    <col min="264" max="264" width="15.8984375" style="44" customWidth="1"/>
    <col min="265" max="265" width="24.59765625" style="44" customWidth="1"/>
    <col min="266" max="266" width="34.09765625" style="44" customWidth="1"/>
    <col min="267" max="267" width="8" style="44" customWidth="1"/>
    <col min="268" max="513" width="8.796875" style="44"/>
    <col min="514" max="514" width="5.59765625" style="44" customWidth="1"/>
    <col min="515" max="515" width="15.69921875" style="44" customWidth="1"/>
    <col min="516" max="516" width="24.59765625" style="44" customWidth="1"/>
    <col min="517" max="517" width="34.09765625" style="44" customWidth="1"/>
    <col min="518" max="519" width="5.59765625" style="44" customWidth="1"/>
    <col min="520" max="520" width="15.8984375" style="44" customWidth="1"/>
    <col min="521" max="521" width="24.59765625" style="44" customWidth="1"/>
    <col min="522" max="522" width="34.09765625" style="44" customWidth="1"/>
    <col min="523" max="523" width="8" style="44" customWidth="1"/>
    <col min="524" max="769" width="8.796875" style="44"/>
    <col min="770" max="770" width="5.59765625" style="44" customWidth="1"/>
    <col min="771" max="771" width="15.69921875" style="44" customWidth="1"/>
    <col min="772" max="772" width="24.59765625" style="44" customWidth="1"/>
    <col min="773" max="773" width="34.09765625" style="44" customWidth="1"/>
    <col min="774" max="775" width="5.59765625" style="44" customWidth="1"/>
    <col min="776" max="776" width="15.8984375" style="44" customWidth="1"/>
    <col min="777" max="777" width="24.59765625" style="44" customWidth="1"/>
    <col min="778" max="778" width="34.09765625" style="44" customWidth="1"/>
    <col min="779" max="779" width="8" style="44" customWidth="1"/>
    <col min="780" max="1025" width="8.796875" style="44"/>
    <col min="1026" max="1026" width="5.59765625" style="44" customWidth="1"/>
    <col min="1027" max="1027" width="15.69921875" style="44" customWidth="1"/>
    <col min="1028" max="1028" width="24.59765625" style="44" customWidth="1"/>
    <col min="1029" max="1029" width="34.09765625" style="44" customWidth="1"/>
    <col min="1030" max="1031" width="5.59765625" style="44" customWidth="1"/>
    <col min="1032" max="1032" width="15.8984375" style="44" customWidth="1"/>
    <col min="1033" max="1033" width="24.59765625" style="44" customWidth="1"/>
    <col min="1034" max="1034" width="34.09765625" style="44" customWidth="1"/>
    <col min="1035" max="1035" width="8" style="44" customWidth="1"/>
    <col min="1036" max="1281" width="8.796875" style="44"/>
    <col min="1282" max="1282" width="5.59765625" style="44" customWidth="1"/>
    <col min="1283" max="1283" width="15.69921875" style="44" customWidth="1"/>
    <col min="1284" max="1284" width="24.59765625" style="44" customWidth="1"/>
    <col min="1285" max="1285" width="34.09765625" style="44" customWidth="1"/>
    <col min="1286" max="1287" width="5.59765625" style="44" customWidth="1"/>
    <col min="1288" max="1288" width="15.8984375" style="44" customWidth="1"/>
    <col min="1289" max="1289" width="24.59765625" style="44" customWidth="1"/>
    <col min="1290" max="1290" width="34.09765625" style="44" customWidth="1"/>
    <col min="1291" max="1291" width="8" style="44" customWidth="1"/>
    <col min="1292" max="1537" width="8.796875" style="44"/>
    <col min="1538" max="1538" width="5.59765625" style="44" customWidth="1"/>
    <col min="1539" max="1539" width="15.69921875" style="44" customWidth="1"/>
    <col min="1540" max="1540" width="24.59765625" style="44" customWidth="1"/>
    <col min="1541" max="1541" width="34.09765625" style="44" customWidth="1"/>
    <col min="1542" max="1543" width="5.59765625" style="44" customWidth="1"/>
    <col min="1544" max="1544" width="15.8984375" style="44" customWidth="1"/>
    <col min="1545" max="1545" width="24.59765625" style="44" customWidth="1"/>
    <col min="1546" max="1546" width="34.09765625" style="44" customWidth="1"/>
    <col min="1547" max="1547" width="8" style="44" customWidth="1"/>
    <col min="1548" max="1793" width="8.796875" style="44"/>
    <col min="1794" max="1794" width="5.59765625" style="44" customWidth="1"/>
    <col min="1795" max="1795" width="15.69921875" style="44" customWidth="1"/>
    <col min="1796" max="1796" width="24.59765625" style="44" customWidth="1"/>
    <col min="1797" max="1797" width="34.09765625" style="44" customWidth="1"/>
    <col min="1798" max="1799" width="5.59765625" style="44" customWidth="1"/>
    <col min="1800" max="1800" width="15.8984375" style="44" customWidth="1"/>
    <col min="1801" max="1801" width="24.59765625" style="44" customWidth="1"/>
    <col min="1802" max="1802" width="34.09765625" style="44" customWidth="1"/>
    <col min="1803" max="1803" width="8" style="44" customWidth="1"/>
    <col min="1804" max="2049" width="8.796875" style="44"/>
    <col min="2050" max="2050" width="5.59765625" style="44" customWidth="1"/>
    <col min="2051" max="2051" width="15.69921875" style="44" customWidth="1"/>
    <col min="2052" max="2052" width="24.59765625" style="44" customWidth="1"/>
    <col min="2053" max="2053" width="34.09765625" style="44" customWidth="1"/>
    <col min="2054" max="2055" width="5.59765625" style="44" customWidth="1"/>
    <col min="2056" max="2056" width="15.8984375" style="44" customWidth="1"/>
    <col min="2057" max="2057" width="24.59765625" style="44" customWidth="1"/>
    <col min="2058" max="2058" width="34.09765625" style="44" customWidth="1"/>
    <col min="2059" max="2059" width="8" style="44" customWidth="1"/>
    <col min="2060" max="2305" width="8.796875" style="44"/>
    <col min="2306" max="2306" width="5.59765625" style="44" customWidth="1"/>
    <col min="2307" max="2307" width="15.69921875" style="44" customWidth="1"/>
    <col min="2308" max="2308" width="24.59765625" style="44" customWidth="1"/>
    <col min="2309" max="2309" width="34.09765625" style="44" customWidth="1"/>
    <col min="2310" max="2311" width="5.59765625" style="44" customWidth="1"/>
    <col min="2312" max="2312" width="15.8984375" style="44" customWidth="1"/>
    <col min="2313" max="2313" width="24.59765625" style="44" customWidth="1"/>
    <col min="2314" max="2314" width="34.09765625" style="44" customWidth="1"/>
    <col min="2315" max="2315" width="8" style="44" customWidth="1"/>
    <col min="2316" max="2561" width="8.796875" style="44"/>
    <col min="2562" max="2562" width="5.59765625" style="44" customWidth="1"/>
    <col min="2563" max="2563" width="15.69921875" style="44" customWidth="1"/>
    <col min="2564" max="2564" width="24.59765625" style="44" customWidth="1"/>
    <col min="2565" max="2565" width="34.09765625" style="44" customWidth="1"/>
    <col min="2566" max="2567" width="5.59765625" style="44" customWidth="1"/>
    <col min="2568" max="2568" width="15.8984375" style="44" customWidth="1"/>
    <col min="2569" max="2569" width="24.59765625" style="44" customWidth="1"/>
    <col min="2570" max="2570" width="34.09765625" style="44" customWidth="1"/>
    <col min="2571" max="2571" width="8" style="44" customWidth="1"/>
    <col min="2572" max="2817" width="8.796875" style="44"/>
    <col min="2818" max="2818" width="5.59765625" style="44" customWidth="1"/>
    <col min="2819" max="2819" width="15.69921875" style="44" customWidth="1"/>
    <col min="2820" max="2820" width="24.59765625" style="44" customWidth="1"/>
    <col min="2821" max="2821" width="34.09765625" style="44" customWidth="1"/>
    <col min="2822" max="2823" width="5.59765625" style="44" customWidth="1"/>
    <col min="2824" max="2824" width="15.8984375" style="44" customWidth="1"/>
    <col min="2825" max="2825" width="24.59765625" style="44" customWidth="1"/>
    <col min="2826" max="2826" width="34.09765625" style="44" customWidth="1"/>
    <col min="2827" max="2827" width="8" style="44" customWidth="1"/>
    <col min="2828" max="3073" width="8.796875" style="44"/>
    <col min="3074" max="3074" width="5.59765625" style="44" customWidth="1"/>
    <col min="3075" max="3075" width="15.69921875" style="44" customWidth="1"/>
    <col min="3076" max="3076" width="24.59765625" style="44" customWidth="1"/>
    <col min="3077" max="3077" width="34.09765625" style="44" customWidth="1"/>
    <col min="3078" max="3079" width="5.59765625" style="44" customWidth="1"/>
    <col min="3080" max="3080" width="15.8984375" style="44" customWidth="1"/>
    <col min="3081" max="3081" width="24.59765625" style="44" customWidth="1"/>
    <col min="3082" max="3082" width="34.09765625" style="44" customWidth="1"/>
    <col min="3083" max="3083" width="8" style="44" customWidth="1"/>
    <col min="3084" max="3329" width="8.796875" style="44"/>
    <col min="3330" max="3330" width="5.59765625" style="44" customWidth="1"/>
    <col min="3331" max="3331" width="15.69921875" style="44" customWidth="1"/>
    <col min="3332" max="3332" width="24.59765625" style="44" customWidth="1"/>
    <col min="3333" max="3333" width="34.09765625" style="44" customWidth="1"/>
    <col min="3334" max="3335" width="5.59765625" style="44" customWidth="1"/>
    <col min="3336" max="3336" width="15.8984375" style="44" customWidth="1"/>
    <col min="3337" max="3337" width="24.59765625" style="44" customWidth="1"/>
    <col min="3338" max="3338" width="34.09765625" style="44" customWidth="1"/>
    <col min="3339" max="3339" width="8" style="44" customWidth="1"/>
    <col min="3340" max="3585" width="8.796875" style="44"/>
    <col min="3586" max="3586" width="5.59765625" style="44" customWidth="1"/>
    <col min="3587" max="3587" width="15.69921875" style="44" customWidth="1"/>
    <col min="3588" max="3588" width="24.59765625" style="44" customWidth="1"/>
    <col min="3589" max="3589" width="34.09765625" style="44" customWidth="1"/>
    <col min="3590" max="3591" width="5.59765625" style="44" customWidth="1"/>
    <col min="3592" max="3592" width="15.8984375" style="44" customWidth="1"/>
    <col min="3593" max="3593" width="24.59765625" style="44" customWidth="1"/>
    <col min="3594" max="3594" width="34.09765625" style="44" customWidth="1"/>
    <col min="3595" max="3595" width="8" style="44" customWidth="1"/>
    <col min="3596" max="3841" width="8.796875" style="44"/>
    <col min="3842" max="3842" width="5.59765625" style="44" customWidth="1"/>
    <col min="3843" max="3843" width="15.69921875" style="44" customWidth="1"/>
    <col min="3844" max="3844" width="24.59765625" style="44" customWidth="1"/>
    <col min="3845" max="3845" width="34.09765625" style="44" customWidth="1"/>
    <col min="3846" max="3847" width="5.59765625" style="44" customWidth="1"/>
    <col min="3848" max="3848" width="15.8984375" style="44" customWidth="1"/>
    <col min="3849" max="3849" width="24.59765625" style="44" customWidth="1"/>
    <col min="3850" max="3850" width="34.09765625" style="44" customWidth="1"/>
    <col min="3851" max="3851" width="8" style="44" customWidth="1"/>
    <col min="3852" max="4097" width="8.796875" style="44"/>
    <col min="4098" max="4098" width="5.59765625" style="44" customWidth="1"/>
    <col min="4099" max="4099" width="15.69921875" style="44" customWidth="1"/>
    <col min="4100" max="4100" width="24.59765625" style="44" customWidth="1"/>
    <col min="4101" max="4101" width="34.09765625" style="44" customWidth="1"/>
    <col min="4102" max="4103" width="5.59765625" style="44" customWidth="1"/>
    <col min="4104" max="4104" width="15.8984375" style="44" customWidth="1"/>
    <col min="4105" max="4105" width="24.59765625" style="44" customWidth="1"/>
    <col min="4106" max="4106" width="34.09765625" style="44" customWidth="1"/>
    <col min="4107" max="4107" width="8" style="44" customWidth="1"/>
    <col min="4108" max="4353" width="8.796875" style="44"/>
    <col min="4354" max="4354" width="5.59765625" style="44" customWidth="1"/>
    <col min="4355" max="4355" width="15.69921875" style="44" customWidth="1"/>
    <col min="4356" max="4356" width="24.59765625" style="44" customWidth="1"/>
    <col min="4357" max="4357" width="34.09765625" style="44" customWidth="1"/>
    <col min="4358" max="4359" width="5.59765625" style="44" customWidth="1"/>
    <col min="4360" max="4360" width="15.8984375" style="44" customWidth="1"/>
    <col min="4361" max="4361" width="24.59765625" style="44" customWidth="1"/>
    <col min="4362" max="4362" width="34.09765625" style="44" customWidth="1"/>
    <col min="4363" max="4363" width="8" style="44" customWidth="1"/>
    <col min="4364" max="4609" width="8.796875" style="44"/>
    <col min="4610" max="4610" width="5.59765625" style="44" customWidth="1"/>
    <col min="4611" max="4611" width="15.69921875" style="44" customWidth="1"/>
    <col min="4612" max="4612" width="24.59765625" style="44" customWidth="1"/>
    <col min="4613" max="4613" width="34.09765625" style="44" customWidth="1"/>
    <col min="4614" max="4615" width="5.59765625" style="44" customWidth="1"/>
    <col min="4616" max="4616" width="15.8984375" style="44" customWidth="1"/>
    <col min="4617" max="4617" width="24.59765625" style="44" customWidth="1"/>
    <col min="4618" max="4618" width="34.09765625" style="44" customWidth="1"/>
    <col min="4619" max="4619" width="8" style="44" customWidth="1"/>
    <col min="4620" max="4865" width="8.796875" style="44"/>
    <col min="4866" max="4866" width="5.59765625" style="44" customWidth="1"/>
    <col min="4867" max="4867" width="15.69921875" style="44" customWidth="1"/>
    <col min="4868" max="4868" width="24.59765625" style="44" customWidth="1"/>
    <col min="4869" max="4869" width="34.09765625" style="44" customWidth="1"/>
    <col min="4870" max="4871" width="5.59765625" style="44" customWidth="1"/>
    <col min="4872" max="4872" width="15.8984375" style="44" customWidth="1"/>
    <col min="4873" max="4873" width="24.59765625" style="44" customWidth="1"/>
    <col min="4874" max="4874" width="34.09765625" style="44" customWidth="1"/>
    <col min="4875" max="4875" width="8" style="44" customWidth="1"/>
    <col min="4876" max="5121" width="8.796875" style="44"/>
    <col min="5122" max="5122" width="5.59765625" style="44" customWidth="1"/>
    <col min="5123" max="5123" width="15.69921875" style="44" customWidth="1"/>
    <col min="5124" max="5124" width="24.59765625" style="44" customWidth="1"/>
    <col min="5125" max="5125" width="34.09765625" style="44" customWidth="1"/>
    <col min="5126" max="5127" width="5.59765625" style="44" customWidth="1"/>
    <col min="5128" max="5128" width="15.8984375" style="44" customWidth="1"/>
    <col min="5129" max="5129" width="24.59765625" style="44" customWidth="1"/>
    <col min="5130" max="5130" width="34.09765625" style="44" customWidth="1"/>
    <col min="5131" max="5131" width="8" style="44" customWidth="1"/>
    <col min="5132" max="5377" width="8.796875" style="44"/>
    <col min="5378" max="5378" width="5.59765625" style="44" customWidth="1"/>
    <col min="5379" max="5379" width="15.69921875" style="44" customWidth="1"/>
    <col min="5380" max="5380" width="24.59765625" style="44" customWidth="1"/>
    <col min="5381" max="5381" width="34.09765625" style="44" customWidth="1"/>
    <col min="5382" max="5383" width="5.59765625" style="44" customWidth="1"/>
    <col min="5384" max="5384" width="15.8984375" style="44" customWidth="1"/>
    <col min="5385" max="5385" width="24.59765625" style="44" customWidth="1"/>
    <col min="5386" max="5386" width="34.09765625" style="44" customWidth="1"/>
    <col min="5387" max="5387" width="8" style="44" customWidth="1"/>
    <col min="5388" max="5633" width="8.796875" style="44"/>
    <col min="5634" max="5634" width="5.59765625" style="44" customWidth="1"/>
    <col min="5635" max="5635" width="15.69921875" style="44" customWidth="1"/>
    <col min="5636" max="5636" width="24.59765625" style="44" customWidth="1"/>
    <col min="5637" max="5637" width="34.09765625" style="44" customWidth="1"/>
    <col min="5638" max="5639" width="5.59765625" style="44" customWidth="1"/>
    <col min="5640" max="5640" width="15.8984375" style="44" customWidth="1"/>
    <col min="5641" max="5641" width="24.59765625" style="44" customWidth="1"/>
    <col min="5642" max="5642" width="34.09765625" style="44" customWidth="1"/>
    <col min="5643" max="5643" width="8" style="44" customWidth="1"/>
    <col min="5644" max="5889" width="8.796875" style="44"/>
    <col min="5890" max="5890" width="5.59765625" style="44" customWidth="1"/>
    <col min="5891" max="5891" width="15.69921875" style="44" customWidth="1"/>
    <col min="5892" max="5892" width="24.59765625" style="44" customWidth="1"/>
    <col min="5893" max="5893" width="34.09765625" style="44" customWidth="1"/>
    <col min="5894" max="5895" width="5.59765625" style="44" customWidth="1"/>
    <col min="5896" max="5896" width="15.8984375" style="44" customWidth="1"/>
    <col min="5897" max="5897" width="24.59765625" style="44" customWidth="1"/>
    <col min="5898" max="5898" width="34.09765625" style="44" customWidth="1"/>
    <col min="5899" max="5899" width="8" style="44" customWidth="1"/>
    <col min="5900" max="6145" width="8.796875" style="44"/>
    <col min="6146" max="6146" width="5.59765625" style="44" customWidth="1"/>
    <col min="6147" max="6147" width="15.69921875" style="44" customWidth="1"/>
    <col min="6148" max="6148" width="24.59765625" style="44" customWidth="1"/>
    <col min="6149" max="6149" width="34.09765625" style="44" customWidth="1"/>
    <col min="6150" max="6151" width="5.59765625" style="44" customWidth="1"/>
    <col min="6152" max="6152" width="15.8984375" style="44" customWidth="1"/>
    <col min="6153" max="6153" width="24.59765625" style="44" customWidth="1"/>
    <col min="6154" max="6154" width="34.09765625" style="44" customWidth="1"/>
    <col min="6155" max="6155" width="8" style="44" customWidth="1"/>
    <col min="6156" max="6401" width="8.796875" style="44"/>
    <col min="6402" max="6402" width="5.59765625" style="44" customWidth="1"/>
    <col min="6403" max="6403" width="15.69921875" style="44" customWidth="1"/>
    <col min="6404" max="6404" width="24.59765625" style="44" customWidth="1"/>
    <col min="6405" max="6405" width="34.09765625" style="44" customWidth="1"/>
    <col min="6406" max="6407" width="5.59765625" style="44" customWidth="1"/>
    <col min="6408" max="6408" width="15.8984375" style="44" customWidth="1"/>
    <col min="6409" max="6409" width="24.59765625" style="44" customWidth="1"/>
    <col min="6410" max="6410" width="34.09765625" style="44" customWidth="1"/>
    <col min="6411" max="6411" width="8" style="44" customWidth="1"/>
    <col min="6412" max="6657" width="8.796875" style="44"/>
    <col min="6658" max="6658" width="5.59765625" style="44" customWidth="1"/>
    <col min="6659" max="6659" width="15.69921875" style="44" customWidth="1"/>
    <col min="6660" max="6660" width="24.59765625" style="44" customWidth="1"/>
    <col min="6661" max="6661" width="34.09765625" style="44" customWidth="1"/>
    <col min="6662" max="6663" width="5.59765625" style="44" customWidth="1"/>
    <col min="6664" max="6664" width="15.8984375" style="44" customWidth="1"/>
    <col min="6665" max="6665" width="24.59765625" style="44" customWidth="1"/>
    <col min="6666" max="6666" width="34.09765625" style="44" customWidth="1"/>
    <col min="6667" max="6667" width="8" style="44" customWidth="1"/>
    <col min="6668" max="6913" width="8.796875" style="44"/>
    <col min="6914" max="6914" width="5.59765625" style="44" customWidth="1"/>
    <col min="6915" max="6915" width="15.69921875" style="44" customWidth="1"/>
    <col min="6916" max="6916" width="24.59765625" style="44" customWidth="1"/>
    <col min="6917" max="6917" width="34.09765625" style="44" customWidth="1"/>
    <col min="6918" max="6919" width="5.59765625" style="44" customWidth="1"/>
    <col min="6920" max="6920" width="15.8984375" style="44" customWidth="1"/>
    <col min="6921" max="6921" width="24.59765625" style="44" customWidth="1"/>
    <col min="6922" max="6922" width="34.09765625" style="44" customWidth="1"/>
    <col min="6923" max="6923" width="8" style="44" customWidth="1"/>
    <col min="6924" max="7169" width="8.796875" style="44"/>
    <col min="7170" max="7170" width="5.59765625" style="44" customWidth="1"/>
    <col min="7171" max="7171" width="15.69921875" style="44" customWidth="1"/>
    <col min="7172" max="7172" width="24.59765625" style="44" customWidth="1"/>
    <col min="7173" max="7173" width="34.09765625" style="44" customWidth="1"/>
    <col min="7174" max="7175" width="5.59765625" style="44" customWidth="1"/>
    <col min="7176" max="7176" width="15.8984375" style="44" customWidth="1"/>
    <col min="7177" max="7177" width="24.59765625" style="44" customWidth="1"/>
    <col min="7178" max="7178" width="34.09765625" style="44" customWidth="1"/>
    <col min="7179" max="7179" width="8" style="44" customWidth="1"/>
    <col min="7180" max="7425" width="8.796875" style="44"/>
    <col min="7426" max="7426" width="5.59765625" style="44" customWidth="1"/>
    <col min="7427" max="7427" width="15.69921875" style="44" customWidth="1"/>
    <col min="7428" max="7428" width="24.59765625" style="44" customWidth="1"/>
    <col min="7429" max="7429" width="34.09765625" style="44" customWidth="1"/>
    <col min="7430" max="7431" width="5.59765625" style="44" customWidth="1"/>
    <col min="7432" max="7432" width="15.8984375" style="44" customWidth="1"/>
    <col min="7433" max="7433" width="24.59765625" style="44" customWidth="1"/>
    <col min="7434" max="7434" width="34.09765625" style="44" customWidth="1"/>
    <col min="7435" max="7435" width="8" style="44" customWidth="1"/>
    <col min="7436" max="7681" width="8.796875" style="44"/>
    <col min="7682" max="7682" width="5.59765625" style="44" customWidth="1"/>
    <col min="7683" max="7683" width="15.69921875" style="44" customWidth="1"/>
    <col min="7684" max="7684" width="24.59765625" style="44" customWidth="1"/>
    <col min="7685" max="7685" width="34.09765625" style="44" customWidth="1"/>
    <col min="7686" max="7687" width="5.59765625" style="44" customWidth="1"/>
    <col min="7688" max="7688" width="15.8984375" style="44" customWidth="1"/>
    <col min="7689" max="7689" width="24.59765625" style="44" customWidth="1"/>
    <col min="7690" max="7690" width="34.09765625" style="44" customWidth="1"/>
    <col min="7691" max="7691" width="8" style="44" customWidth="1"/>
    <col min="7692" max="7937" width="8.796875" style="44"/>
    <col min="7938" max="7938" width="5.59765625" style="44" customWidth="1"/>
    <col min="7939" max="7939" width="15.69921875" style="44" customWidth="1"/>
    <col min="7940" max="7940" width="24.59765625" style="44" customWidth="1"/>
    <col min="7941" max="7941" width="34.09765625" style="44" customWidth="1"/>
    <col min="7942" max="7943" width="5.59765625" style="44" customWidth="1"/>
    <col min="7944" max="7944" width="15.8984375" style="44" customWidth="1"/>
    <col min="7945" max="7945" width="24.59765625" style="44" customWidth="1"/>
    <col min="7946" max="7946" width="34.09765625" style="44" customWidth="1"/>
    <col min="7947" max="7947" width="8" style="44" customWidth="1"/>
    <col min="7948" max="8193" width="8.796875" style="44"/>
    <col min="8194" max="8194" width="5.59765625" style="44" customWidth="1"/>
    <col min="8195" max="8195" width="15.69921875" style="44" customWidth="1"/>
    <col min="8196" max="8196" width="24.59765625" style="44" customWidth="1"/>
    <col min="8197" max="8197" width="34.09765625" style="44" customWidth="1"/>
    <col min="8198" max="8199" width="5.59765625" style="44" customWidth="1"/>
    <col min="8200" max="8200" width="15.8984375" style="44" customWidth="1"/>
    <col min="8201" max="8201" width="24.59765625" style="44" customWidth="1"/>
    <col min="8202" max="8202" width="34.09765625" style="44" customWidth="1"/>
    <col min="8203" max="8203" width="8" style="44" customWidth="1"/>
    <col min="8204" max="8449" width="8.796875" style="44"/>
    <col min="8450" max="8450" width="5.59765625" style="44" customWidth="1"/>
    <col min="8451" max="8451" width="15.69921875" style="44" customWidth="1"/>
    <col min="8452" max="8452" width="24.59765625" style="44" customWidth="1"/>
    <col min="8453" max="8453" width="34.09765625" style="44" customWidth="1"/>
    <col min="8454" max="8455" width="5.59765625" style="44" customWidth="1"/>
    <col min="8456" max="8456" width="15.8984375" style="44" customWidth="1"/>
    <col min="8457" max="8457" width="24.59765625" style="44" customWidth="1"/>
    <col min="8458" max="8458" width="34.09765625" style="44" customWidth="1"/>
    <col min="8459" max="8459" width="8" style="44" customWidth="1"/>
    <col min="8460" max="8705" width="8.796875" style="44"/>
    <col min="8706" max="8706" width="5.59765625" style="44" customWidth="1"/>
    <col min="8707" max="8707" width="15.69921875" style="44" customWidth="1"/>
    <col min="8708" max="8708" width="24.59765625" style="44" customWidth="1"/>
    <col min="8709" max="8709" width="34.09765625" style="44" customWidth="1"/>
    <col min="8710" max="8711" width="5.59765625" style="44" customWidth="1"/>
    <col min="8712" max="8712" width="15.8984375" style="44" customWidth="1"/>
    <col min="8713" max="8713" width="24.59765625" style="44" customWidth="1"/>
    <col min="8714" max="8714" width="34.09765625" style="44" customWidth="1"/>
    <col min="8715" max="8715" width="8" style="44" customWidth="1"/>
    <col min="8716" max="8961" width="8.796875" style="44"/>
    <col min="8962" max="8962" width="5.59765625" style="44" customWidth="1"/>
    <col min="8963" max="8963" width="15.69921875" style="44" customWidth="1"/>
    <col min="8964" max="8964" width="24.59765625" style="44" customWidth="1"/>
    <col min="8965" max="8965" width="34.09765625" style="44" customWidth="1"/>
    <col min="8966" max="8967" width="5.59765625" style="44" customWidth="1"/>
    <col min="8968" max="8968" width="15.8984375" style="44" customWidth="1"/>
    <col min="8969" max="8969" width="24.59765625" style="44" customWidth="1"/>
    <col min="8970" max="8970" width="34.09765625" style="44" customWidth="1"/>
    <col min="8971" max="8971" width="8" style="44" customWidth="1"/>
    <col min="8972" max="9217" width="8.796875" style="44"/>
    <col min="9218" max="9218" width="5.59765625" style="44" customWidth="1"/>
    <col min="9219" max="9219" width="15.69921875" style="44" customWidth="1"/>
    <col min="9220" max="9220" width="24.59765625" style="44" customWidth="1"/>
    <col min="9221" max="9221" width="34.09765625" style="44" customWidth="1"/>
    <col min="9222" max="9223" width="5.59765625" style="44" customWidth="1"/>
    <col min="9224" max="9224" width="15.8984375" style="44" customWidth="1"/>
    <col min="9225" max="9225" width="24.59765625" style="44" customWidth="1"/>
    <col min="9226" max="9226" width="34.09765625" style="44" customWidth="1"/>
    <col min="9227" max="9227" width="8" style="44" customWidth="1"/>
    <col min="9228" max="9473" width="8.796875" style="44"/>
    <col min="9474" max="9474" width="5.59765625" style="44" customWidth="1"/>
    <col min="9475" max="9475" width="15.69921875" style="44" customWidth="1"/>
    <col min="9476" max="9476" width="24.59765625" style="44" customWidth="1"/>
    <col min="9477" max="9477" width="34.09765625" style="44" customWidth="1"/>
    <col min="9478" max="9479" width="5.59765625" style="44" customWidth="1"/>
    <col min="9480" max="9480" width="15.8984375" style="44" customWidth="1"/>
    <col min="9481" max="9481" width="24.59765625" style="44" customWidth="1"/>
    <col min="9482" max="9482" width="34.09765625" style="44" customWidth="1"/>
    <col min="9483" max="9483" width="8" style="44" customWidth="1"/>
    <col min="9484" max="9729" width="8.796875" style="44"/>
    <col min="9730" max="9730" width="5.59765625" style="44" customWidth="1"/>
    <col min="9731" max="9731" width="15.69921875" style="44" customWidth="1"/>
    <col min="9732" max="9732" width="24.59765625" style="44" customWidth="1"/>
    <col min="9733" max="9733" width="34.09765625" style="44" customWidth="1"/>
    <col min="9734" max="9735" width="5.59765625" style="44" customWidth="1"/>
    <col min="9736" max="9736" width="15.8984375" style="44" customWidth="1"/>
    <col min="9737" max="9737" width="24.59765625" style="44" customWidth="1"/>
    <col min="9738" max="9738" width="34.09765625" style="44" customWidth="1"/>
    <col min="9739" max="9739" width="8" style="44" customWidth="1"/>
    <col min="9740" max="9985" width="8.796875" style="44"/>
    <col min="9986" max="9986" width="5.59765625" style="44" customWidth="1"/>
    <col min="9987" max="9987" width="15.69921875" style="44" customWidth="1"/>
    <col min="9988" max="9988" width="24.59765625" style="44" customWidth="1"/>
    <col min="9989" max="9989" width="34.09765625" style="44" customWidth="1"/>
    <col min="9990" max="9991" width="5.59765625" style="44" customWidth="1"/>
    <col min="9992" max="9992" width="15.8984375" style="44" customWidth="1"/>
    <col min="9993" max="9993" width="24.59765625" style="44" customWidth="1"/>
    <col min="9994" max="9994" width="34.09765625" style="44" customWidth="1"/>
    <col min="9995" max="9995" width="8" style="44" customWidth="1"/>
    <col min="9996" max="10241" width="8.796875" style="44"/>
    <col min="10242" max="10242" width="5.59765625" style="44" customWidth="1"/>
    <col min="10243" max="10243" width="15.69921875" style="44" customWidth="1"/>
    <col min="10244" max="10244" width="24.59765625" style="44" customWidth="1"/>
    <col min="10245" max="10245" width="34.09765625" style="44" customWidth="1"/>
    <col min="10246" max="10247" width="5.59765625" style="44" customWidth="1"/>
    <col min="10248" max="10248" width="15.8984375" style="44" customWidth="1"/>
    <col min="10249" max="10249" width="24.59765625" style="44" customWidth="1"/>
    <col min="10250" max="10250" width="34.09765625" style="44" customWidth="1"/>
    <col min="10251" max="10251" width="8" style="44" customWidth="1"/>
    <col min="10252" max="10497" width="8.796875" style="44"/>
    <col min="10498" max="10498" width="5.59765625" style="44" customWidth="1"/>
    <col min="10499" max="10499" width="15.69921875" style="44" customWidth="1"/>
    <col min="10500" max="10500" width="24.59765625" style="44" customWidth="1"/>
    <col min="10501" max="10501" width="34.09765625" style="44" customWidth="1"/>
    <col min="10502" max="10503" width="5.59765625" style="44" customWidth="1"/>
    <col min="10504" max="10504" width="15.8984375" style="44" customWidth="1"/>
    <col min="10505" max="10505" width="24.59765625" style="44" customWidth="1"/>
    <col min="10506" max="10506" width="34.09765625" style="44" customWidth="1"/>
    <col min="10507" max="10507" width="8" style="44" customWidth="1"/>
    <col min="10508" max="10753" width="8.796875" style="44"/>
    <col min="10754" max="10754" width="5.59765625" style="44" customWidth="1"/>
    <col min="10755" max="10755" width="15.69921875" style="44" customWidth="1"/>
    <col min="10756" max="10756" width="24.59765625" style="44" customWidth="1"/>
    <col min="10757" max="10757" width="34.09765625" style="44" customWidth="1"/>
    <col min="10758" max="10759" width="5.59765625" style="44" customWidth="1"/>
    <col min="10760" max="10760" width="15.8984375" style="44" customWidth="1"/>
    <col min="10761" max="10761" width="24.59765625" style="44" customWidth="1"/>
    <col min="10762" max="10762" width="34.09765625" style="44" customWidth="1"/>
    <col min="10763" max="10763" width="8" style="44" customWidth="1"/>
    <col min="10764" max="11009" width="8.796875" style="44"/>
    <col min="11010" max="11010" width="5.59765625" style="44" customWidth="1"/>
    <col min="11011" max="11011" width="15.69921875" style="44" customWidth="1"/>
    <col min="11012" max="11012" width="24.59765625" style="44" customWidth="1"/>
    <col min="11013" max="11013" width="34.09765625" style="44" customWidth="1"/>
    <col min="11014" max="11015" width="5.59765625" style="44" customWidth="1"/>
    <col min="11016" max="11016" width="15.8984375" style="44" customWidth="1"/>
    <col min="11017" max="11017" width="24.59765625" style="44" customWidth="1"/>
    <col min="11018" max="11018" width="34.09765625" style="44" customWidth="1"/>
    <col min="11019" max="11019" width="8" style="44" customWidth="1"/>
    <col min="11020" max="11265" width="8.796875" style="44"/>
    <col min="11266" max="11266" width="5.59765625" style="44" customWidth="1"/>
    <col min="11267" max="11267" width="15.69921875" style="44" customWidth="1"/>
    <col min="11268" max="11268" width="24.59765625" style="44" customWidth="1"/>
    <col min="11269" max="11269" width="34.09765625" style="44" customWidth="1"/>
    <col min="11270" max="11271" width="5.59765625" style="44" customWidth="1"/>
    <col min="11272" max="11272" width="15.8984375" style="44" customWidth="1"/>
    <col min="11273" max="11273" width="24.59765625" style="44" customWidth="1"/>
    <col min="11274" max="11274" width="34.09765625" style="44" customWidth="1"/>
    <col min="11275" max="11275" width="8" style="44" customWidth="1"/>
    <col min="11276" max="11521" width="8.796875" style="44"/>
    <col min="11522" max="11522" width="5.59765625" style="44" customWidth="1"/>
    <col min="11523" max="11523" width="15.69921875" style="44" customWidth="1"/>
    <col min="11524" max="11524" width="24.59765625" style="44" customWidth="1"/>
    <col min="11525" max="11525" width="34.09765625" style="44" customWidth="1"/>
    <col min="11526" max="11527" width="5.59765625" style="44" customWidth="1"/>
    <col min="11528" max="11528" width="15.8984375" style="44" customWidth="1"/>
    <col min="11529" max="11529" width="24.59765625" style="44" customWidth="1"/>
    <col min="11530" max="11530" width="34.09765625" style="44" customWidth="1"/>
    <col min="11531" max="11531" width="8" style="44" customWidth="1"/>
    <col min="11532" max="11777" width="8.796875" style="44"/>
    <col min="11778" max="11778" width="5.59765625" style="44" customWidth="1"/>
    <col min="11779" max="11779" width="15.69921875" style="44" customWidth="1"/>
    <col min="11780" max="11780" width="24.59765625" style="44" customWidth="1"/>
    <col min="11781" max="11781" width="34.09765625" style="44" customWidth="1"/>
    <col min="11782" max="11783" width="5.59765625" style="44" customWidth="1"/>
    <col min="11784" max="11784" width="15.8984375" style="44" customWidth="1"/>
    <col min="11785" max="11785" width="24.59765625" style="44" customWidth="1"/>
    <col min="11786" max="11786" width="34.09765625" style="44" customWidth="1"/>
    <col min="11787" max="11787" width="8" style="44" customWidth="1"/>
    <col min="11788" max="12033" width="8.796875" style="44"/>
    <col min="12034" max="12034" width="5.59765625" style="44" customWidth="1"/>
    <col min="12035" max="12035" width="15.69921875" style="44" customWidth="1"/>
    <col min="12036" max="12036" width="24.59765625" style="44" customWidth="1"/>
    <col min="12037" max="12037" width="34.09765625" style="44" customWidth="1"/>
    <col min="12038" max="12039" width="5.59765625" style="44" customWidth="1"/>
    <col min="12040" max="12040" width="15.8984375" style="44" customWidth="1"/>
    <col min="12041" max="12041" width="24.59765625" style="44" customWidth="1"/>
    <col min="12042" max="12042" width="34.09765625" style="44" customWidth="1"/>
    <col min="12043" max="12043" width="8" style="44" customWidth="1"/>
    <col min="12044" max="12289" width="8.796875" style="44"/>
    <col min="12290" max="12290" width="5.59765625" style="44" customWidth="1"/>
    <col min="12291" max="12291" width="15.69921875" style="44" customWidth="1"/>
    <col min="12292" max="12292" width="24.59765625" style="44" customWidth="1"/>
    <col min="12293" max="12293" width="34.09765625" style="44" customWidth="1"/>
    <col min="12294" max="12295" width="5.59765625" style="44" customWidth="1"/>
    <col min="12296" max="12296" width="15.8984375" style="44" customWidth="1"/>
    <col min="12297" max="12297" width="24.59765625" style="44" customWidth="1"/>
    <col min="12298" max="12298" width="34.09765625" style="44" customWidth="1"/>
    <col min="12299" max="12299" width="8" style="44" customWidth="1"/>
    <col min="12300" max="12545" width="8.796875" style="44"/>
    <col min="12546" max="12546" width="5.59765625" style="44" customWidth="1"/>
    <col min="12547" max="12547" width="15.69921875" style="44" customWidth="1"/>
    <col min="12548" max="12548" width="24.59765625" style="44" customWidth="1"/>
    <col min="12549" max="12549" width="34.09765625" style="44" customWidth="1"/>
    <col min="12550" max="12551" width="5.59765625" style="44" customWidth="1"/>
    <col min="12552" max="12552" width="15.8984375" style="44" customWidth="1"/>
    <col min="12553" max="12553" width="24.59765625" style="44" customWidth="1"/>
    <col min="12554" max="12554" width="34.09765625" style="44" customWidth="1"/>
    <col min="12555" max="12555" width="8" style="44" customWidth="1"/>
    <col min="12556" max="12801" width="8.796875" style="44"/>
    <col min="12802" max="12802" width="5.59765625" style="44" customWidth="1"/>
    <col min="12803" max="12803" width="15.69921875" style="44" customWidth="1"/>
    <col min="12804" max="12804" width="24.59765625" style="44" customWidth="1"/>
    <col min="12805" max="12805" width="34.09765625" style="44" customWidth="1"/>
    <col min="12806" max="12807" width="5.59765625" style="44" customWidth="1"/>
    <col min="12808" max="12808" width="15.8984375" style="44" customWidth="1"/>
    <col min="12809" max="12809" width="24.59765625" style="44" customWidth="1"/>
    <col min="12810" max="12810" width="34.09765625" style="44" customWidth="1"/>
    <col min="12811" max="12811" width="8" style="44" customWidth="1"/>
    <col min="12812" max="13057" width="8.796875" style="44"/>
    <col min="13058" max="13058" width="5.59765625" style="44" customWidth="1"/>
    <col min="13059" max="13059" width="15.69921875" style="44" customWidth="1"/>
    <col min="13060" max="13060" width="24.59765625" style="44" customWidth="1"/>
    <col min="13061" max="13061" width="34.09765625" style="44" customWidth="1"/>
    <col min="13062" max="13063" width="5.59765625" style="44" customWidth="1"/>
    <col min="13064" max="13064" width="15.8984375" style="44" customWidth="1"/>
    <col min="13065" max="13065" width="24.59765625" style="44" customWidth="1"/>
    <col min="13066" max="13066" width="34.09765625" style="44" customWidth="1"/>
    <col min="13067" max="13067" width="8" style="44" customWidth="1"/>
    <col min="13068" max="13313" width="8.796875" style="44"/>
    <col min="13314" max="13314" width="5.59765625" style="44" customWidth="1"/>
    <col min="13315" max="13315" width="15.69921875" style="44" customWidth="1"/>
    <col min="13316" max="13316" width="24.59765625" style="44" customWidth="1"/>
    <col min="13317" max="13317" width="34.09765625" style="44" customWidth="1"/>
    <col min="13318" max="13319" width="5.59765625" style="44" customWidth="1"/>
    <col min="13320" max="13320" width="15.8984375" style="44" customWidth="1"/>
    <col min="13321" max="13321" width="24.59765625" style="44" customWidth="1"/>
    <col min="13322" max="13322" width="34.09765625" style="44" customWidth="1"/>
    <col min="13323" max="13323" width="8" style="44" customWidth="1"/>
    <col min="13324" max="13569" width="8.796875" style="44"/>
    <col min="13570" max="13570" width="5.59765625" style="44" customWidth="1"/>
    <col min="13571" max="13571" width="15.69921875" style="44" customWidth="1"/>
    <col min="13572" max="13572" width="24.59765625" style="44" customWidth="1"/>
    <col min="13573" max="13573" width="34.09765625" style="44" customWidth="1"/>
    <col min="13574" max="13575" width="5.59765625" style="44" customWidth="1"/>
    <col min="13576" max="13576" width="15.8984375" style="44" customWidth="1"/>
    <col min="13577" max="13577" width="24.59765625" style="44" customWidth="1"/>
    <col min="13578" max="13578" width="34.09765625" style="44" customWidth="1"/>
    <col min="13579" max="13579" width="8" style="44" customWidth="1"/>
    <col min="13580" max="13825" width="8.796875" style="44"/>
    <col min="13826" max="13826" width="5.59765625" style="44" customWidth="1"/>
    <col min="13827" max="13827" width="15.69921875" style="44" customWidth="1"/>
    <col min="13828" max="13828" width="24.59765625" style="44" customWidth="1"/>
    <col min="13829" max="13829" width="34.09765625" style="44" customWidth="1"/>
    <col min="13830" max="13831" width="5.59765625" style="44" customWidth="1"/>
    <col min="13832" max="13832" width="15.8984375" style="44" customWidth="1"/>
    <col min="13833" max="13833" width="24.59765625" style="44" customWidth="1"/>
    <col min="13834" max="13834" width="34.09765625" style="44" customWidth="1"/>
    <col min="13835" max="13835" width="8" style="44" customWidth="1"/>
    <col min="13836" max="14081" width="8.796875" style="44"/>
    <col min="14082" max="14082" width="5.59765625" style="44" customWidth="1"/>
    <col min="14083" max="14083" width="15.69921875" style="44" customWidth="1"/>
    <col min="14084" max="14084" width="24.59765625" style="44" customWidth="1"/>
    <col min="14085" max="14085" width="34.09765625" style="44" customWidth="1"/>
    <col min="14086" max="14087" width="5.59765625" style="44" customWidth="1"/>
    <col min="14088" max="14088" width="15.8984375" style="44" customWidth="1"/>
    <col min="14089" max="14089" width="24.59765625" style="44" customWidth="1"/>
    <col min="14090" max="14090" width="34.09765625" style="44" customWidth="1"/>
    <col min="14091" max="14091" width="8" style="44" customWidth="1"/>
    <col min="14092" max="14337" width="8.796875" style="44"/>
    <col min="14338" max="14338" width="5.59765625" style="44" customWidth="1"/>
    <col min="14339" max="14339" width="15.69921875" style="44" customWidth="1"/>
    <col min="14340" max="14340" width="24.59765625" style="44" customWidth="1"/>
    <col min="14341" max="14341" width="34.09765625" style="44" customWidth="1"/>
    <col min="14342" max="14343" width="5.59765625" style="44" customWidth="1"/>
    <col min="14344" max="14344" width="15.8984375" style="44" customWidth="1"/>
    <col min="14345" max="14345" width="24.59765625" style="44" customWidth="1"/>
    <col min="14346" max="14346" width="34.09765625" style="44" customWidth="1"/>
    <col min="14347" max="14347" width="8" style="44" customWidth="1"/>
    <col min="14348" max="14593" width="8.796875" style="44"/>
    <col min="14594" max="14594" width="5.59765625" style="44" customWidth="1"/>
    <col min="14595" max="14595" width="15.69921875" style="44" customWidth="1"/>
    <col min="14596" max="14596" width="24.59765625" style="44" customWidth="1"/>
    <col min="14597" max="14597" width="34.09765625" style="44" customWidth="1"/>
    <col min="14598" max="14599" width="5.59765625" style="44" customWidth="1"/>
    <col min="14600" max="14600" width="15.8984375" style="44" customWidth="1"/>
    <col min="14601" max="14601" width="24.59765625" style="44" customWidth="1"/>
    <col min="14602" max="14602" width="34.09765625" style="44" customWidth="1"/>
    <col min="14603" max="14603" width="8" style="44" customWidth="1"/>
    <col min="14604" max="14849" width="8.796875" style="44"/>
    <col min="14850" max="14850" width="5.59765625" style="44" customWidth="1"/>
    <col min="14851" max="14851" width="15.69921875" style="44" customWidth="1"/>
    <col min="14852" max="14852" width="24.59765625" style="44" customWidth="1"/>
    <col min="14853" max="14853" width="34.09765625" style="44" customWidth="1"/>
    <col min="14854" max="14855" width="5.59765625" style="44" customWidth="1"/>
    <col min="14856" max="14856" width="15.8984375" style="44" customWidth="1"/>
    <col min="14857" max="14857" width="24.59765625" style="44" customWidth="1"/>
    <col min="14858" max="14858" width="34.09765625" style="44" customWidth="1"/>
    <col min="14859" max="14859" width="8" style="44" customWidth="1"/>
    <col min="14860" max="15105" width="8.796875" style="44"/>
    <col min="15106" max="15106" width="5.59765625" style="44" customWidth="1"/>
    <col min="15107" max="15107" width="15.69921875" style="44" customWidth="1"/>
    <col min="15108" max="15108" width="24.59765625" style="44" customWidth="1"/>
    <col min="15109" max="15109" width="34.09765625" style="44" customWidth="1"/>
    <col min="15110" max="15111" width="5.59765625" style="44" customWidth="1"/>
    <col min="15112" max="15112" width="15.8984375" style="44" customWidth="1"/>
    <col min="15113" max="15113" width="24.59765625" style="44" customWidth="1"/>
    <col min="15114" max="15114" width="34.09765625" style="44" customWidth="1"/>
    <col min="15115" max="15115" width="8" style="44" customWidth="1"/>
    <col min="15116" max="15361" width="8.796875" style="44"/>
    <col min="15362" max="15362" width="5.59765625" style="44" customWidth="1"/>
    <col min="15363" max="15363" width="15.69921875" style="44" customWidth="1"/>
    <col min="15364" max="15364" width="24.59765625" style="44" customWidth="1"/>
    <col min="15365" max="15365" width="34.09765625" style="44" customWidth="1"/>
    <col min="15366" max="15367" width="5.59765625" style="44" customWidth="1"/>
    <col min="15368" max="15368" width="15.8984375" style="44" customWidth="1"/>
    <col min="15369" max="15369" width="24.59765625" style="44" customWidth="1"/>
    <col min="15370" max="15370" width="34.09765625" style="44" customWidth="1"/>
    <col min="15371" max="15371" width="8" style="44" customWidth="1"/>
    <col min="15372" max="15617" width="8.796875" style="44"/>
    <col min="15618" max="15618" width="5.59765625" style="44" customWidth="1"/>
    <col min="15619" max="15619" width="15.69921875" style="44" customWidth="1"/>
    <col min="15620" max="15620" width="24.59765625" style="44" customWidth="1"/>
    <col min="15621" max="15621" width="34.09765625" style="44" customWidth="1"/>
    <col min="15622" max="15623" width="5.59765625" style="44" customWidth="1"/>
    <col min="15624" max="15624" width="15.8984375" style="44" customWidth="1"/>
    <col min="15625" max="15625" width="24.59765625" style="44" customWidth="1"/>
    <col min="15626" max="15626" width="34.09765625" style="44" customWidth="1"/>
    <col min="15627" max="15627" width="8" style="44" customWidth="1"/>
    <col min="15628" max="15873" width="8.796875" style="44"/>
    <col min="15874" max="15874" width="5.59765625" style="44" customWidth="1"/>
    <col min="15875" max="15875" width="15.69921875" style="44" customWidth="1"/>
    <col min="15876" max="15876" width="24.59765625" style="44" customWidth="1"/>
    <col min="15877" max="15877" width="34.09765625" style="44" customWidth="1"/>
    <col min="15878" max="15879" width="5.59765625" style="44" customWidth="1"/>
    <col min="15880" max="15880" width="15.8984375" style="44" customWidth="1"/>
    <col min="15881" max="15881" width="24.59765625" style="44" customWidth="1"/>
    <col min="15882" max="15882" width="34.09765625" style="44" customWidth="1"/>
    <col min="15883" max="15883" width="8" style="44" customWidth="1"/>
    <col min="15884" max="16129" width="8.796875" style="44"/>
    <col min="16130" max="16130" width="5.59765625" style="44" customWidth="1"/>
    <col min="16131" max="16131" width="15.69921875" style="44" customWidth="1"/>
    <col min="16132" max="16132" width="24.59765625" style="44" customWidth="1"/>
    <col min="16133" max="16133" width="34.09765625" style="44" customWidth="1"/>
    <col min="16134" max="16135" width="5.59765625" style="44" customWidth="1"/>
    <col min="16136" max="16136" width="15.8984375" style="44" customWidth="1"/>
    <col min="16137" max="16137" width="24.59765625" style="44" customWidth="1"/>
    <col min="16138" max="16138" width="34.09765625" style="44" customWidth="1"/>
    <col min="16139" max="16139" width="8" style="44" customWidth="1"/>
    <col min="16140" max="16384" width="8.796875" style="44"/>
  </cols>
  <sheetData>
    <row r="1" spans="1:15" ht="13.8">
      <c r="B1" s="45"/>
      <c r="D1" s="46"/>
      <c r="G1" s="45"/>
    </row>
    <row r="2" spans="1:15" ht="19.2">
      <c r="A2" s="162" t="s">
        <v>48</v>
      </c>
      <c r="B2" s="162"/>
      <c r="C2" s="162"/>
      <c r="D2" s="162"/>
      <c r="E2" s="162"/>
      <c r="F2" s="162" t="s">
        <v>49</v>
      </c>
      <c r="G2" s="162"/>
      <c r="H2" s="162"/>
      <c r="I2" s="162"/>
      <c r="J2" s="162"/>
      <c r="K2" s="162"/>
    </row>
    <row r="3" spans="1:15" ht="15.6">
      <c r="B3" s="47"/>
      <c r="G3" s="48"/>
      <c r="H3" s="48"/>
      <c r="I3" s="48"/>
      <c r="J3" s="48"/>
    </row>
    <row r="4" spans="1:15" ht="18" customHeight="1">
      <c r="B4" s="49" t="s">
        <v>50</v>
      </c>
      <c r="C4" s="49"/>
      <c r="G4" s="50" t="s">
        <v>51</v>
      </c>
    </row>
    <row r="5" spans="1:15" ht="13.8">
      <c r="B5" s="51"/>
      <c r="D5" s="52" t="s">
        <v>52</v>
      </c>
      <c r="G5" s="50"/>
      <c r="J5" s="46" t="s">
        <v>53</v>
      </c>
    </row>
    <row r="6" spans="1:15" ht="30" customHeight="1">
      <c r="B6" s="53" t="s">
        <v>54</v>
      </c>
      <c r="C6" s="53" t="s">
        <v>55</v>
      </c>
      <c r="D6" s="53" t="s">
        <v>56</v>
      </c>
      <c r="G6" s="54" t="s">
        <v>54</v>
      </c>
      <c r="H6" s="54" t="s">
        <v>55</v>
      </c>
      <c r="I6" s="163" t="s">
        <v>57</v>
      </c>
      <c r="J6" s="164"/>
    </row>
    <row r="7" spans="1:15" ht="38.25" customHeight="1">
      <c r="B7" s="95" t="s">
        <v>95</v>
      </c>
      <c r="C7" s="59"/>
      <c r="D7" s="66"/>
      <c r="G7" s="90" t="s">
        <v>95</v>
      </c>
      <c r="H7" s="56">
        <f>8450*15</f>
        <v>126750</v>
      </c>
      <c r="I7" s="160" t="s">
        <v>58</v>
      </c>
      <c r="J7" s="161"/>
    </row>
    <row r="8" spans="1:15" ht="38.25" customHeight="1">
      <c r="B8" s="90" t="s">
        <v>96</v>
      </c>
      <c r="C8" s="55"/>
      <c r="D8" s="104"/>
      <c r="G8" s="90" t="s">
        <v>96</v>
      </c>
      <c r="H8" s="56">
        <f>5000*15</f>
        <v>75000</v>
      </c>
      <c r="I8" s="160" t="s">
        <v>88</v>
      </c>
      <c r="J8" s="161"/>
    </row>
    <row r="9" spans="1:15" ht="38.25" customHeight="1">
      <c r="B9" s="96" t="s">
        <v>59</v>
      </c>
      <c r="C9" s="97"/>
      <c r="D9" s="98"/>
      <c r="G9" s="54" t="s">
        <v>59</v>
      </c>
      <c r="H9" s="56">
        <v>167250</v>
      </c>
      <c r="I9" s="160" t="s">
        <v>60</v>
      </c>
      <c r="J9" s="161"/>
    </row>
    <row r="10" spans="1:15" ht="38.25" customHeight="1">
      <c r="B10" s="53" t="s">
        <v>61</v>
      </c>
      <c r="C10" s="55"/>
      <c r="D10" s="57"/>
      <c r="G10" s="54" t="s">
        <v>62</v>
      </c>
      <c r="H10" s="56">
        <v>30000</v>
      </c>
      <c r="I10" s="160" t="s">
        <v>63</v>
      </c>
      <c r="J10" s="161"/>
      <c r="L10" s="167" t="s">
        <v>89</v>
      </c>
      <c r="M10" s="167"/>
      <c r="N10" s="167"/>
      <c r="O10" s="167"/>
    </row>
    <row r="11" spans="1:15" ht="39.75" customHeight="1">
      <c r="B11" s="58" t="s">
        <v>76</v>
      </c>
      <c r="C11" s="59"/>
      <c r="D11" s="60"/>
      <c r="G11" s="58" t="s">
        <v>76</v>
      </c>
      <c r="H11" s="61">
        <v>75000</v>
      </c>
      <c r="I11" s="160" t="s">
        <v>77</v>
      </c>
      <c r="J11" s="161"/>
      <c r="L11" s="167"/>
      <c r="M11" s="167"/>
      <c r="N11" s="167"/>
      <c r="O11" s="167"/>
    </row>
    <row r="12" spans="1:15" ht="30" customHeight="1">
      <c r="B12" s="62" t="s">
        <v>64</v>
      </c>
      <c r="C12" s="55">
        <f>SUM(C7:C11)</f>
        <v>0</v>
      </c>
      <c r="D12" s="63"/>
      <c r="G12" s="54" t="s">
        <v>64</v>
      </c>
      <c r="H12" s="56">
        <f>SUM(H7:H11)</f>
        <v>474000</v>
      </c>
      <c r="I12" s="165"/>
      <c r="J12" s="166"/>
      <c r="L12" s="167"/>
      <c r="M12" s="167"/>
      <c r="N12" s="167"/>
      <c r="O12" s="167"/>
    </row>
    <row r="13" spans="1:15" ht="18" customHeight="1">
      <c r="B13" s="51"/>
      <c r="G13" s="50"/>
    </row>
    <row r="14" spans="1:15" ht="13.8">
      <c r="B14" s="51"/>
      <c r="G14" s="64"/>
    </row>
    <row r="15" spans="1:15" ht="13.8">
      <c r="B15" s="65" t="s">
        <v>66</v>
      </c>
      <c r="C15" s="49"/>
      <c r="G15" s="50" t="s">
        <v>67</v>
      </c>
    </row>
    <row r="16" spans="1:15" ht="30" customHeight="1">
      <c r="B16" s="51"/>
      <c r="D16" s="52" t="s">
        <v>68</v>
      </c>
      <c r="G16" s="50"/>
      <c r="J16" s="46" t="s">
        <v>69</v>
      </c>
    </row>
    <row r="17" spans="2:10" ht="39" customHeight="1">
      <c r="B17" s="53" t="s">
        <v>54</v>
      </c>
      <c r="C17" s="53" t="s">
        <v>55</v>
      </c>
      <c r="D17" s="53" t="s">
        <v>56</v>
      </c>
      <c r="G17" s="54" t="s">
        <v>54</v>
      </c>
      <c r="H17" s="54" t="s">
        <v>70</v>
      </c>
      <c r="I17" s="54"/>
      <c r="J17" s="54" t="s">
        <v>71</v>
      </c>
    </row>
    <row r="18" spans="2:10" ht="39" customHeight="1">
      <c r="B18" s="58" t="s">
        <v>72</v>
      </c>
      <c r="C18" s="59"/>
      <c r="D18" s="66"/>
      <c r="G18" s="58" t="s">
        <v>72</v>
      </c>
      <c r="H18" s="56">
        <f>(8400*10)+(7800*5)+(8700*15)</f>
        <v>253500</v>
      </c>
      <c r="I18" s="160" t="s">
        <v>73</v>
      </c>
      <c r="J18" s="161"/>
    </row>
    <row r="19" spans="2:10" ht="39" customHeight="1">
      <c r="B19" s="53" t="s">
        <v>85</v>
      </c>
      <c r="C19" s="55"/>
      <c r="D19" s="104"/>
      <c r="G19" s="58" t="s">
        <v>85</v>
      </c>
      <c r="H19" s="56">
        <v>150000</v>
      </c>
      <c r="I19" s="160" t="s">
        <v>90</v>
      </c>
      <c r="J19" s="161"/>
    </row>
    <row r="20" spans="2:10" ht="39" customHeight="1">
      <c r="B20" s="99" t="s">
        <v>74</v>
      </c>
      <c r="C20" s="97"/>
      <c r="D20" s="100"/>
      <c r="G20" s="67" t="s">
        <v>74</v>
      </c>
      <c r="H20" s="56">
        <v>70500</v>
      </c>
      <c r="I20" s="160" t="s">
        <v>91</v>
      </c>
      <c r="J20" s="161"/>
    </row>
    <row r="21" spans="2:10" ht="36" customHeight="1">
      <c r="B21" s="67" t="s">
        <v>46</v>
      </c>
      <c r="C21" s="55"/>
      <c r="D21" s="68"/>
      <c r="G21" s="67" t="s">
        <v>46</v>
      </c>
      <c r="H21" s="56"/>
      <c r="I21" s="165"/>
      <c r="J21" s="166"/>
    </row>
    <row r="22" spans="2:10" ht="31.2" customHeight="1">
      <c r="B22" s="53" t="s">
        <v>75</v>
      </c>
      <c r="C22" s="55">
        <f>SUM(C18:C21)</f>
        <v>0</v>
      </c>
      <c r="D22" s="69"/>
      <c r="G22" s="54" t="s">
        <v>65</v>
      </c>
      <c r="H22" s="56">
        <f>SUM(H18:H20)</f>
        <v>474000</v>
      </c>
      <c r="I22" s="165"/>
      <c r="J22" s="166"/>
    </row>
    <row r="23" spans="2:10" ht="13.8">
      <c r="B23" s="70"/>
      <c r="C23" s="71"/>
      <c r="D23" s="72"/>
      <c r="G23" s="73"/>
      <c r="H23" s="74"/>
      <c r="I23" s="74"/>
      <c r="J23" s="75"/>
    </row>
    <row r="24" spans="2:10" ht="14.4">
      <c r="B24" s="76"/>
      <c r="G24" s="77"/>
    </row>
    <row r="25" spans="2:10">
      <c r="G25" s="78"/>
    </row>
    <row r="26" spans="2:10" ht="13.8">
      <c r="G26" s="45"/>
    </row>
    <row r="28" spans="2:10">
      <c r="G28" s="79"/>
    </row>
    <row r="29" spans="2:10" ht="13.8">
      <c r="G29" s="80"/>
    </row>
  </sheetData>
  <mergeCells count="15">
    <mergeCell ref="I20:J20"/>
    <mergeCell ref="I21:J21"/>
    <mergeCell ref="I22:J22"/>
    <mergeCell ref="I10:J10"/>
    <mergeCell ref="L10:O12"/>
    <mergeCell ref="I11:J11"/>
    <mergeCell ref="I12:J12"/>
    <mergeCell ref="I18:J18"/>
    <mergeCell ref="I19:J19"/>
    <mergeCell ref="I9:J9"/>
    <mergeCell ref="A2:E2"/>
    <mergeCell ref="F2:K2"/>
    <mergeCell ref="I6:J6"/>
    <mergeCell ref="I7:J7"/>
    <mergeCell ref="I8:J8"/>
  </mergeCells>
  <phoneticPr fontId="2"/>
  <pageMargins left="0.74803149606299213" right="0.74803149606299213" top="0.78740157480314965" bottom="0.59055118110236227" header="0.51181102362204722" footer="0.51181102362204722"/>
  <pageSetup paperSize="9"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①申請書(学校・団体)</vt:lpstr>
      <vt:lpstr>②積算内訳書 (県内)</vt:lpstr>
      <vt:lpstr>②積算内訳書（県外）</vt:lpstr>
      <vt:lpstr>③収支決算書</vt:lpstr>
      <vt:lpstr>'①申請書(学校・団体)'!Print_Area</vt:lpstr>
      <vt:lpstr>'②積算内訳書 (県内)'!Print_Area</vt:lpstr>
      <vt:lpstr>'②積算内訳書（県外）'!Print_Area</vt:lpstr>
      <vt:lpstr>③収支決算書!Print_Area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與那覇　斉</dc:creator>
  <cp:lastModifiedBy>伊志嶺　尚久</cp:lastModifiedBy>
  <cp:lastPrinted>2025-03-26T07:08:00Z</cp:lastPrinted>
  <dcterms:created xsi:type="dcterms:W3CDTF">2018-05-09T00:36:46Z</dcterms:created>
  <dcterms:modified xsi:type="dcterms:W3CDTF">2025-06-02T07:21:25Z</dcterms:modified>
</cp:coreProperties>
</file>