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8.農林水産部\01.農政課\○園芸振興係\(☆令和８年度）園芸振興係\令和８年度　おきなわ農林水産物県外出荷促進事業\01_北部・離島地域振興対策\03_HP掲載\"/>
    </mc:Choice>
  </mc:AlternateContent>
  <xr:revisionPtr revIDLastSave="0" documentId="13_ncr:1_{DDA7C7F4-E4CD-4D2B-80D6-190DCE42436B}" xr6:coauthVersionLast="36" xr6:coauthVersionMax="47" xr10:uidLastSave="{00000000-0000-0000-0000-000000000000}"/>
  <bookViews>
    <workbookView xWindow="28680" yWindow="-120" windowWidth="29040" windowHeight="15720" tabRatio="705" firstSheet="1" activeTab="1" xr2:uid="{00000000-000D-0000-FFFF-FFFF00000000}"/>
  </bookViews>
  <sheets>
    <sheet name="生産振興計画(農林水産物)" sheetId="49" r:id="rId1"/>
    <sheet name="生産振興計画(一次加工品)" sheetId="50" r:id="rId2"/>
    <sheet name="【記入例】生産振興計画(農林水産物)" sheetId="51" r:id="rId3"/>
    <sheet name="【記入例】生産振興計画(一次加工品)" sheetId="52" r:id="rId4"/>
    <sheet name="編集禁止_選択リスト" sheetId="29" r:id="rId5"/>
  </sheets>
  <definedNames>
    <definedName name="_xlnm.Print_Area" localSheetId="3">'【記入例】生産振興計画(一次加工品)'!$A$1:$Q$38</definedName>
    <definedName name="_xlnm.Print_Area" localSheetId="2">'【記入例】生産振興計画(農林水産物)'!$A$1:$P$38</definedName>
    <definedName name="_xlnm.Print_Area" localSheetId="1">'生産振興計画(一次加工品)'!$A$1:$Q$38</definedName>
    <definedName name="_xlnm.Print_Area" localSheetId="0">'生産振興計画(農林水産物)'!$A$1:$P$38</definedName>
  </definedNames>
  <calcPr calcId="191029"/>
</workbook>
</file>

<file path=xl/calcChain.xml><?xml version="1.0" encoding="utf-8"?>
<calcChain xmlns="http://schemas.openxmlformats.org/spreadsheetml/2006/main">
  <c r="O12" i="51" l="1"/>
  <c r="O13" i="51"/>
  <c r="O21" i="51" s="1"/>
  <c r="O14" i="51"/>
  <c r="O15" i="51"/>
  <c r="O16" i="51"/>
  <c r="O17" i="51"/>
  <c r="O18" i="51"/>
  <c r="O19" i="51"/>
  <c r="O20" i="51"/>
  <c r="B37" i="51"/>
  <c r="H6" i="51" s="1"/>
  <c r="J6" i="51" s="1"/>
  <c r="B37" i="49"/>
  <c r="O21" i="49"/>
  <c r="H5" i="49" s="1"/>
  <c r="C21" i="49"/>
  <c r="H6" i="52"/>
  <c r="O20" i="52"/>
  <c r="O12" i="52"/>
  <c r="O13" i="52"/>
  <c r="O14" i="52"/>
  <c r="O15" i="52"/>
  <c r="O16" i="52"/>
  <c r="O17" i="52"/>
  <c r="O18" i="52"/>
  <c r="O19" i="52"/>
  <c r="O11" i="52"/>
  <c r="Q37" i="52"/>
  <c r="P37" i="52"/>
  <c r="F37" i="52"/>
  <c r="E37" i="52"/>
  <c r="D27" i="52"/>
  <c r="G21" i="52"/>
  <c r="C21" i="52"/>
  <c r="O37" i="52"/>
  <c r="N37" i="52"/>
  <c r="M37" i="52"/>
  <c r="L37" i="52"/>
  <c r="K37" i="52"/>
  <c r="J37" i="52"/>
  <c r="I37" i="52"/>
  <c r="H37" i="52"/>
  <c r="G37" i="52"/>
  <c r="D28" i="52"/>
  <c r="D29" i="52"/>
  <c r="D30" i="52"/>
  <c r="D31" i="52"/>
  <c r="D37" i="52" s="1"/>
  <c r="D32" i="52"/>
  <c r="D33" i="52"/>
  <c r="D34" i="52"/>
  <c r="D35" i="52"/>
  <c r="D36" i="52"/>
  <c r="B37" i="52"/>
  <c r="N21" i="52"/>
  <c r="M21" i="52"/>
  <c r="L21" i="52"/>
  <c r="K21" i="52"/>
  <c r="J21" i="52"/>
  <c r="I21" i="52"/>
  <c r="H21" i="52"/>
  <c r="F21" i="52"/>
  <c r="E21" i="52"/>
  <c r="D21" i="52"/>
  <c r="I37" i="51"/>
  <c r="C37" i="51"/>
  <c r="N37" i="51"/>
  <c r="M37" i="51"/>
  <c r="L37" i="51"/>
  <c r="K37" i="51"/>
  <c r="J37" i="51"/>
  <c r="H37" i="51"/>
  <c r="G37" i="51"/>
  <c r="F37" i="51"/>
  <c r="E37" i="51"/>
  <c r="D37" i="51"/>
  <c r="O36" i="51"/>
  <c r="O37" i="51" s="1"/>
  <c r="O35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O11" i="51"/>
  <c r="D37" i="50"/>
  <c r="H6" i="50" s="1"/>
  <c r="O21" i="50"/>
  <c r="H5" i="50"/>
  <c r="B37" i="50"/>
  <c r="D33" i="50"/>
  <c r="D32" i="50"/>
  <c r="D31" i="50"/>
  <c r="Q37" i="50"/>
  <c r="P37" i="50"/>
  <c r="O37" i="50"/>
  <c r="N37" i="50"/>
  <c r="M37" i="50"/>
  <c r="L37" i="50"/>
  <c r="K37" i="50"/>
  <c r="J37" i="50"/>
  <c r="I37" i="50"/>
  <c r="H37" i="50"/>
  <c r="G37" i="50"/>
  <c r="F37" i="50"/>
  <c r="E37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O20" i="50"/>
  <c r="O14" i="50"/>
  <c r="O13" i="50"/>
  <c r="O12" i="50"/>
  <c r="O11" i="50"/>
  <c r="H6" i="49"/>
  <c r="J6" i="49" s="1"/>
  <c r="O37" i="49"/>
  <c r="N37" i="49"/>
  <c r="M37" i="49"/>
  <c r="L37" i="49"/>
  <c r="K37" i="49"/>
  <c r="J37" i="49"/>
  <c r="I37" i="49"/>
  <c r="H37" i="49"/>
  <c r="G37" i="49"/>
  <c r="F37" i="49"/>
  <c r="E37" i="49"/>
  <c r="D37" i="49"/>
  <c r="C37" i="49"/>
  <c r="N21" i="49"/>
  <c r="M21" i="49"/>
  <c r="L21" i="49"/>
  <c r="K21" i="49"/>
  <c r="J21" i="49"/>
  <c r="I21" i="49"/>
  <c r="H21" i="49"/>
  <c r="G21" i="49"/>
  <c r="F21" i="49"/>
  <c r="E21" i="49"/>
  <c r="D21" i="49"/>
  <c r="O20" i="49"/>
  <c r="O14" i="49"/>
  <c r="O13" i="49"/>
  <c r="O12" i="49"/>
  <c r="O11" i="49"/>
  <c r="O21" i="52" l="1"/>
  <c r="H5" i="52" s="1"/>
  <c r="J5" i="52" s="1"/>
  <c r="J6" i="52"/>
  <c r="H5" i="51"/>
  <c r="J5" i="51" s="1"/>
  <c r="J6" i="50"/>
  <c r="J5" i="50"/>
  <c r="J5" i="49"/>
</calcChain>
</file>

<file path=xl/sharedStrings.xml><?xml version="1.0" encoding="utf-8"?>
<sst xmlns="http://schemas.openxmlformats.org/spreadsheetml/2006/main" count="284" uniqueCount="105">
  <si>
    <t>花き</t>
    <rPh sb="0" eb="1">
      <t>カ</t>
    </rPh>
    <phoneticPr fontId="1"/>
  </si>
  <si>
    <t>石垣島</t>
    <rPh sb="0" eb="3">
      <t>イシガキジマ</t>
    </rPh>
    <phoneticPr fontId="1"/>
  </si>
  <si>
    <t>宮古島</t>
    <rPh sb="0" eb="3">
      <t>ミヤコジマ</t>
    </rPh>
    <phoneticPr fontId="1"/>
  </si>
  <si>
    <t>久米島</t>
    <rPh sb="0" eb="3">
      <t>クメジマ</t>
    </rPh>
    <phoneticPr fontId="1"/>
  </si>
  <si>
    <t>伊江島</t>
    <rPh sb="0" eb="3">
      <t>イエジマ</t>
    </rPh>
    <phoneticPr fontId="1"/>
  </si>
  <si>
    <t>与那国島</t>
    <rPh sb="0" eb="4">
      <t>ヨナグニジマ</t>
    </rPh>
    <phoneticPr fontId="1"/>
  </si>
  <si>
    <t>着地</t>
    <rPh sb="0" eb="2">
      <t>チャクチ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</si>
  <si>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</si>
  <si>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</si>
  <si>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</si>
  <si>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</si>
  <si>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</si>
  <si>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</si>
  <si>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</si>
  <si>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</si>
  <si>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</si>
  <si>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</si>
  <si>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</si>
  <si>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</si>
  <si>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</si>
  <si>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多良間島</t>
    <rPh sb="0" eb="3">
      <t>タラマ</t>
    </rPh>
    <rPh sb="3" eb="4">
      <t>ジマ</t>
    </rPh>
    <phoneticPr fontId="1"/>
  </si>
  <si>
    <t>北大東島</t>
    <rPh sb="0" eb="4">
      <t>キタダイトウジマ</t>
    </rPh>
    <phoneticPr fontId="1"/>
  </si>
  <si>
    <t>青果物</t>
    <rPh sb="0" eb="3">
      <t>セイカブツ</t>
    </rPh>
    <phoneticPr fontId="1"/>
  </si>
  <si>
    <t>畜産物</t>
    <rPh sb="0" eb="3">
      <t>チクサンブツ</t>
    </rPh>
    <phoneticPr fontId="1"/>
  </si>
  <si>
    <t>鮮魚等</t>
    <rPh sb="0" eb="3">
      <t>センギョトウ</t>
    </rPh>
    <phoneticPr fontId="1"/>
  </si>
  <si>
    <t>伊是名島</t>
    <rPh sb="0" eb="3">
      <t>イゼナ</t>
    </rPh>
    <rPh sb="3" eb="4">
      <t>ジマ</t>
    </rPh>
    <phoneticPr fontId="1"/>
  </si>
  <si>
    <t>伊平屋島</t>
    <rPh sb="0" eb="3">
      <t>イヘヤ</t>
    </rPh>
    <rPh sb="3" eb="4">
      <t>ジマ</t>
    </rPh>
    <phoneticPr fontId="1"/>
  </si>
  <si>
    <t>石垣島周辺離島</t>
    <rPh sb="0" eb="3">
      <t>イシガキジマ</t>
    </rPh>
    <rPh sb="3" eb="5">
      <t>シュウヘン</t>
    </rPh>
    <rPh sb="5" eb="7">
      <t>リトウ</t>
    </rPh>
    <phoneticPr fontId="1"/>
  </si>
  <si>
    <t>発地</t>
    <rPh sb="0" eb="2">
      <t>ハッチ</t>
    </rPh>
    <phoneticPr fontId="1"/>
  </si>
  <si>
    <t>沖縄本島（名護市）</t>
    <rPh sb="0" eb="2">
      <t>オキナワ</t>
    </rPh>
    <rPh sb="2" eb="4">
      <t>ホントウ</t>
    </rPh>
    <rPh sb="5" eb="8">
      <t>ナゴシ</t>
    </rPh>
    <phoneticPr fontId="1"/>
  </si>
  <si>
    <t>沖縄本島（国頭村）</t>
    <rPh sb="0" eb="2">
      <t>オキナワ</t>
    </rPh>
    <rPh sb="2" eb="4">
      <t>ホントウ</t>
    </rPh>
    <rPh sb="5" eb="8">
      <t>クニガミソン</t>
    </rPh>
    <phoneticPr fontId="1"/>
  </si>
  <si>
    <t>沖縄本島（大宜味村）</t>
    <rPh sb="0" eb="2">
      <t>オキナワ</t>
    </rPh>
    <rPh sb="2" eb="4">
      <t>ホントウ</t>
    </rPh>
    <rPh sb="5" eb="9">
      <t>オオギミソン</t>
    </rPh>
    <phoneticPr fontId="1"/>
  </si>
  <si>
    <t>沖縄本島（東村）</t>
    <rPh sb="0" eb="2">
      <t>オキナワ</t>
    </rPh>
    <rPh sb="2" eb="4">
      <t>ホントウ</t>
    </rPh>
    <rPh sb="5" eb="7">
      <t>ヒガシソン</t>
    </rPh>
    <phoneticPr fontId="1"/>
  </si>
  <si>
    <t>沖縄本島（今帰仁村）</t>
    <rPh sb="0" eb="2">
      <t>オキナワ</t>
    </rPh>
    <rPh sb="2" eb="4">
      <t>ホントウ</t>
    </rPh>
    <rPh sb="5" eb="9">
      <t>ナキジンソン</t>
    </rPh>
    <phoneticPr fontId="1"/>
  </si>
  <si>
    <t>モズク</t>
  </si>
  <si>
    <t>沖縄本島（本部町）</t>
    <rPh sb="0" eb="2">
      <t>オキナワ</t>
    </rPh>
    <rPh sb="2" eb="4">
      <t>ホントウ</t>
    </rPh>
    <rPh sb="5" eb="8">
      <t>モトブチョウ</t>
    </rPh>
    <phoneticPr fontId="1"/>
  </si>
  <si>
    <t>一次加工品（青果物）</t>
    <rPh sb="0" eb="2">
      <t>イチジ</t>
    </rPh>
    <rPh sb="2" eb="5">
      <t>カコウヒン</t>
    </rPh>
    <rPh sb="6" eb="8">
      <t>セイカ</t>
    </rPh>
    <rPh sb="8" eb="9">
      <t>ブツ</t>
    </rPh>
    <phoneticPr fontId="1"/>
  </si>
  <si>
    <t>沖縄本島（恩納村）</t>
    <rPh sb="0" eb="2">
      <t>オキナワ</t>
    </rPh>
    <rPh sb="2" eb="4">
      <t>ホントウ</t>
    </rPh>
    <rPh sb="5" eb="8">
      <t>オンナソン</t>
    </rPh>
    <phoneticPr fontId="1"/>
  </si>
  <si>
    <t>一次加工品（花き）</t>
    <rPh sb="0" eb="2">
      <t>イチジ</t>
    </rPh>
    <rPh sb="2" eb="5">
      <t>カコウヒン</t>
    </rPh>
    <rPh sb="6" eb="7">
      <t>カ</t>
    </rPh>
    <phoneticPr fontId="1"/>
  </si>
  <si>
    <t>沖縄本島（宜野座村）</t>
    <rPh sb="0" eb="2">
      <t>オキナワ</t>
    </rPh>
    <rPh sb="2" eb="4">
      <t>ホントウ</t>
    </rPh>
    <rPh sb="5" eb="9">
      <t>ギノザソン</t>
    </rPh>
    <phoneticPr fontId="1"/>
  </si>
  <si>
    <t>一次加工品（畜産物）</t>
    <rPh sb="0" eb="2">
      <t>イチジ</t>
    </rPh>
    <rPh sb="2" eb="5">
      <t>カコウヒン</t>
    </rPh>
    <rPh sb="6" eb="9">
      <t>チクサンブツ</t>
    </rPh>
    <phoneticPr fontId="1"/>
  </si>
  <si>
    <t>沖縄本島（金武町）</t>
    <rPh sb="0" eb="2">
      <t>オキナワ</t>
    </rPh>
    <rPh sb="2" eb="4">
      <t>ホントウ</t>
    </rPh>
    <rPh sb="5" eb="8">
      <t>キンチョウ</t>
    </rPh>
    <phoneticPr fontId="1"/>
  </si>
  <si>
    <t>一次加工品（鮮魚等）</t>
    <rPh sb="0" eb="2">
      <t>イチジ</t>
    </rPh>
    <rPh sb="2" eb="5">
      <t>カコウヒン</t>
    </rPh>
    <rPh sb="6" eb="9">
      <t>センギョトウ</t>
    </rPh>
    <phoneticPr fontId="1"/>
  </si>
  <si>
    <t>南大東島</t>
    <rPh sb="0" eb="4">
      <t>ミナミダイトウジマ</t>
    </rPh>
    <phoneticPr fontId="1"/>
  </si>
  <si>
    <t>本島周辺離島</t>
    <rPh sb="0" eb="2">
      <t>ホントウ</t>
    </rPh>
    <rPh sb="2" eb="4">
      <t>シュウヘン</t>
    </rPh>
    <rPh sb="4" eb="6">
      <t>リトウ</t>
    </rPh>
    <phoneticPr fontId="1"/>
  </si>
  <si>
    <t>種別特定</t>
    <rPh sb="0" eb="2">
      <t>シュベツ</t>
    </rPh>
    <rPh sb="2" eb="4">
      <t>トクテイ</t>
    </rPh>
    <phoneticPr fontId="1"/>
  </si>
  <si>
    <t>農林水産物</t>
    <rPh sb="0" eb="2">
      <t>ノウリン</t>
    </rPh>
    <rPh sb="2" eb="5">
      <t>スイサンブツ</t>
    </rPh>
    <phoneticPr fontId="1"/>
  </si>
  <si>
    <t>一次加工品</t>
    <rPh sb="0" eb="2">
      <t>イチジ</t>
    </rPh>
    <rPh sb="2" eb="5">
      <t>カコウヒン</t>
    </rPh>
    <phoneticPr fontId="1"/>
  </si>
  <si>
    <t>輸送品目区分</t>
    <rPh sb="0" eb="2">
      <t>ユソウ</t>
    </rPh>
    <rPh sb="2" eb="4">
      <t>ヒンモク</t>
    </rPh>
    <rPh sb="4" eb="6">
      <t>クブン</t>
    </rPh>
    <phoneticPr fontId="1"/>
  </si>
  <si>
    <t>組織形態</t>
    <rPh sb="0" eb="2">
      <t>ソシキ</t>
    </rPh>
    <rPh sb="2" eb="4">
      <t>ケイタイ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</si>
  <si>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</si>
  <si>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</si>
  <si>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その他</t>
    <rPh sb="2" eb="3">
      <t>タ</t>
    </rPh>
    <phoneticPr fontId="1"/>
  </si>
  <si>
    <t>花き</t>
    <rPh sb="0" eb="1">
      <t>カ</t>
    </rPh>
    <phoneticPr fontId="1"/>
  </si>
  <si>
    <t>畜産物</t>
    <rPh sb="0" eb="3">
      <t>チクサンブツ</t>
    </rPh>
    <phoneticPr fontId="1"/>
  </si>
  <si>
    <t>水産物</t>
    <rPh sb="0" eb="3">
      <t>スイサンブツ</t>
    </rPh>
    <phoneticPr fontId="1"/>
  </si>
  <si>
    <t>指定品目種別</t>
    <rPh sb="0" eb="2">
      <t>シテイ</t>
    </rPh>
    <rPh sb="2" eb="4">
      <t>ヒンモク</t>
    </rPh>
    <rPh sb="4" eb="6">
      <t>シュベツ</t>
    </rPh>
    <phoneticPr fontId="1"/>
  </si>
  <si>
    <t>計②</t>
    <rPh sb="0" eb="1">
      <t>ケイ</t>
    </rPh>
    <phoneticPr fontId="1"/>
  </si>
  <si>
    <t>１　申請事業者　基本情報</t>
    <rPh sb="2" eb="4">
      <t>シンセイ</t>
    </rPh>
    <rPh sb="4" eb="7">
      <t>ジギョウシャ</t>
    </rPh>
    <rPh sb="8" eb="10">
      <t>キホン</t>
    </rPh>
    <rPh sb="10" eb="12">
      <t>ジョウホウ</t>
    </rPh>
    <phoneticPr fontId="1"/>
  </si>
  <si>
    <t>（１）団体名</t>
    <rPh sb="3" eb="6">
      <t>ダンタイメイ</t>
    </rPh>
    <phoneticPr fontId="1"/>
  </si>
  <si>
    <t>（２）代表者名</t>
    <rPh sb="3" eb="6">
      <t>ダイヒョウシャ</t>
    </rPh>
    <rPh sb="6" eb="7">
      <t>メイ</t>
    </rPh>
    <phoneticPr fontId="1"/>
  </si>
  <si>
    <t>域内</t>
    <rPh sb="0" eb="2">
      <t>イキナイ</t>
    </rPh>
    <phoneticPr fontId="1"/>
  </si>
  <si>
    <t>《参考》
前年度年間生産量（ｋｇ）</t>
    <rPh sb="1" eb="3">
      <t>サンコウ</t>
    </rPh>
    <rPh sb="5" eb="8">
      <t>ゼンネンド</t>
    </rPh>
    <rPh sb="8" eb="10">
      <t>ネンカン</t>
    </rPh>
    <rPh sb="10" eb="13">
      <t>セイサンリョウ</t>
    </rPh>
    <phoneticPr fontId="1"/>
  </si>
  <si>
    <t>ア　農業協同組合等</t>
    <rPh sb="2" eb="4">
      <t>ノウギョウ</t>
    </rPh>
    <rPh sb="4" eb="8">
      <t>キョウドウクミアイ</t>
    </rPh>
    <rPh sb="8" eb="9">
      <t>トウ</t>
    </rPh>
    <phoneticPr fontId="1"/>
  </si>
  <si>
    <t>イ　漁業協同組合等</t>
    <rPh sb="2" eb="4">
      <t>ギョギョウ</t>
    </rPh>
    <rPh sb="4" eb="6">
      <t>キョウドウ</t>
    </rPh>
    <rPh sb="6" eb="8">
      <t>クミアイ</t>
    </rPh>
    <rPh sb="8" eb="9">
      <t>トウ</t>
    </rPh>
    <phoneticPr fontId="1"/>
  </si>
  <si>
    <t>ウ　森林組合等</t>
    <rPh sb="2" eb="6">
      <t>シンリンクミアイ</t>
    </rPh>
    <rPh sb="6" eb="7">
      <t>トウ</t>
    </rPh>
    <phoneticPr fontId="1"/>
  </si>
  <si>
    <t>エ　中小企業等協同組合法等に規定する組合等</t>
    <rPh sb="2" eb="4">
      <t>チュウショウ</t>
    </rPh>
    <rPh sb="4" eb="6">
      <t>キギョウ</t>
    </rPh>
    <rPh sb="6" eb="7">
      <t>トウ</t>
    </rPh>
    <rPh sb="7" eb="9">
      <t>キョウドウ</t>
    </rPh>
    <rPh sb="9" eb="11">
      <t>クミアイ</t>
    </rPh>
    <rPh sb="11" eb="12">
      <t>ホウ</t>
    </rPh>
    <rPh sb="12" eb="13">
      <t>トウ</t>
    </rPh>
    <rPh sb="14" eb="16">
      <t>キテイ</t>
    </rPh>
    <rPh sb="18" eb="20">
      <t>クミアイ</t>
    </rPh>
    <rPh sb="20" eb="21">
      <t>トウ</t>
    </rPh>
    <phoneticPr fontId="1"/>
  </si>
  <si>
    <t>カ　地域特産物を販売する法人</t>
    <rPh sb="2" eb="4">
      <t>チイキ</t>
    </rPh>
    <rPh sb="4" eb="7">
      <t>トクサンブツ</t>
    </rPh>
    <rPh sb="8" eb="10">
      <t>ハンバイ</t>
    </rPh>
    <rPh sb="12" eb="14">
      <t>ホウジン</t>
    </rPh>
    <phoneticPr fontId="1"/>
  </si>
  <si>
    <t>オ-１　農地所有適格法人</t>
    <rPh sb="4" eb="6">
      <t>ノウチ</t>
    </rPh>
    <rPh sb="6" eb="8">
      <t>ショユウ</t>
    </rPh>
    <rPh sb="8" eb="10">
      <t>テキカク</t>
    </rPh>
    <rPh sb="10" eb="12">
      <t>ホウジン</t>
    </rPh>
    <phoneticPr fontId="1"/>
  </si>
  <si>
    <t>オ-２　構成員３戸以上の任意団体</t>
    <rPh sb="4" eb="7">
      <t>コウセイイン</t>
    </rPh>
    <rPh sb="8" eb="9">
      <t>コ</t>
    </rPh>
    <rPh sb="9" eb="11">
      <t>イジョウ</t>
    </rPh>
    <rPh sb="12" eb="14">
      <t>ニンイ</t>
    </rPh>
    <rPh sb="14" eb="16">
      <t>ダンタイ</t>
    </rPh>
    <phoneticPr fontId="1"/>
  </si>
  <si>
    <t>青果物（一次加工品）</t>
    <rPh sb="0" eb="2">
      <t>セイカ</t>
    </rPh>
    <rPh sb="2" eb="3">
      <t>ブツ</t>
    </rPh>
    <rPh sb="4" eb="9">
      <t>イチジカコウヒン</t>
    </rPh>
    <phoneticPr fontId="1"/>
  </si>
  <si>
    <t>花き（一次加工品）</t>
    <rPh sb="0" eb="1">
      <t>カ</t>
    </rPh>
    <rPh sb="3" eb="8">
      <t>イチジカコウヒン</t>
    </rPh>
    <phoneticPr fontId="1"/>
  </si>
  <si>
    <t>畜産物（一次加工品）</t>
    <rPh sb="0" eb="3">
      <t>チクサンブツ</t>
    </rPh>
    <rPh sb="4" eb="9">
      <t>イチジカコウヒン</t>
    </rPh>
    <phoneticPr fontId="1"/>
  </si>
  <si>
    <t>鮮魚等（一次加工品）</t>
    <rPh sb="0" eb="3">
      <t>センギョトウ</t>
    </rPh>
    <rPh sb="4" eb="9">
      <t>イチジカコウヒン</t>
    </rPh>
    <phoneticPr fontId="1"/>
  </si>
  <si>
    <t>月別出荷重量（kg）</t>
    <rPh sb="0" eb="2">
      <t>ツキベツ</t>
    </rPh>
    <rPh sb="2" eb="4">
      <t>シュッカ</t>
    </rPh>
    <rPh sb="4" eb="6">
      <t>ジュウリョウ</t>
    </rPh>
    <phoneticPr fontId="1"/>
  </si>
  <si>
    <t>月別生産計画（ｋｇ）</t>
    <rPh sb="0" eb="2">
      <t>ツキベツ</t>
    </rPh>
    <rPh sb="2" eb="4">
      <t>セイサン</t>
    </rPh>
    <rPh sb="4" eb="6">
      <t>ケイカク</t>
    </rPh>
    <phoneticPr fontId="1"/>
  </si>
  <si>
    <t>３-1 生産計画明細（一次加工品）</t>
    <rPh sb="11" eb="16">
      <t>イチジカコウヒン</t>
    </rPh>
    <phoneticPr fontId="1"/>
  </si>
  <si>
    <t>２ 出荷計画明細（農林水産物）　</t>
    <rPh sb="9" eb="14">
      <t>ノウリンスイサンブツ</t>
    </rPh>
    <phoneticPr fontId="1"/>
  </si>
  <si>
    <t>３-1 生産計画明細（農林水産物）</t>
    <rPh sb="11" eb="16">
      <t>ノウリンスイサンブツ</t>
    </rPh>
    <phoneticPr fontId="1"/>
  </si>
  <si>
    <t>令和●年度生産出荷計画（要領別記様式第２号）</t>
    <rPh sb="0" eb="2">
      <t>レイワ</t>
    </rPh>
    <rPh sb="3" eb="5">
      <t>ネンド</t>
    </rPh>
    <rPh sb="5" eb="7">
      <t>セイサン</t>
    </rPh>
    <rPh sb="7" eb="9">
      <t>シュッカ</t>
    </rPh>
    <rPh sb="9" eb="11">
      <t>ケイカク</t>
    </rPh>
    <rPh sb="12" eb="14">
      <t>ヨウリョウ</t>
    </rPh>
    <rPh sb="18" eb="19">
      <t>ダイ</t>
    </rPh>
    <rPh sb="20" eb="21">
      <t>ゴウ</t>
    </rPh>
    <phoneticPr fontId="1"/>
  </si>
  <si>
    <t>原材料仕入量①</t>
    <phoneticPr fontId="1"/>
  </si>
  <si>
    <t>県外</t>
    <rPh sb="0" eb="2">
      <t>ケンガイ</t>
    </rPh>
    <phoneticPr fontId="1"/>
  </si>
  <si>
    <t>本島</t>
    <rPh sb="0" eb="2">
      <t>ホントウ</t>
    </rPh>
    <phoneticPr fontId="1"/>
  </si>
  <si>
    <t>歩留率
②</t>
    <phoneticPr fontId="1"/>
  </si>
  <si>
    <t>（３）組織形態</t>
    <rPh sb="3" eb="7">
      <t>ソシキケイタイ</t>
    </rPh>
    <phoneticPr fontId="1"/>
  </si>
  <si>
    <t>個別品目</t>
    <rPh sb="0" eb="4">
      <t>コベツヒンモク</t>
    </rPh>
    <phoneticPr fontId="1"/>
  </si>
  <si>
    <t>個別品目</t>
    <rPh sb="0" eb="2">
      <t>コベツ</t>
    </rPh>
    <rPh sb="2" eb="4">
      <t>ヒンモク</t>
    </rPh>
    <phoneticPr fontId="1"/>
  </si>
  <si>
    <t>年間
生産量
（ｋｇ）</t>
    <rPh sb="0" eb="2">
      <t>ネンカン</t>
    </rPh>
    <rPh sb="3" eb="5">
      <t>セイサン</t>
    </rPh>
    <rPh sb="5" eb="6">
      <t>リョウ</t>
    </rPh>
    <phoneticPr fontId="1"/>
  </si>
  <si>
    <t>生産総量</t>
    <rPh sb="0" eb="4">
      <t>セイサンソウリョウ</t>
    </rPh>
    <phoneticPr fontId="1"/>
  </si>
  <si>
    <t>出荷総量</t>
    <rPh sb="0" eb="2">
      <t>シュッカ</t>
    </rPh>
    <rPh sb="2" eb="4">
      <t>ソウリョウ</t>
    </rPh>
    <phoneticPr fontId="1"/>
  </si>
  <si>
    <t>項目</t>
    <rPh sb="0" eb="2">
      <t>コウモク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</si>
  <si>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</si>
  <si>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</si>
  <si>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達成率</t>
    <rPh sb="0" eb="3">
      <t>タッセイリツ</t>
    </rPh>
    <phoneticPr fontId="1"/>
  </si>
  <si>
    <t>《参考》
販売単価（円）</t>
    <rPh sb="1" eb="3">
      <t>サンコウ</t>
    </rPh>
    <rPh sb="5" eb="7">
      <t>ハンバイ</t>
    </rPh>
    <rPh sb="7" eb="9">
      <t>タンカ</t>
    </rPh>
    <rPh sb="10" eb="11">
      <t>エン</t>
    </rPh>
    <phoneticPr fontId="1"/>
  </si>
  <si>
    <t>４　評価項目</t>
    <rPh sb="2" eb="4">
      <t>ヒョウカ</t>
    </rPh>
    <rPh sb="4" eb="6">
      <t>コウモク</t>
    </rPh>
    <phoneticPr fontId="1"/>
  </si>
  <si>
    <t>年間
生産量
①×②（Kg）</t>
    <rPh sb="0" eb="2">
      <t>ネンカン</t>
    </rPh>
    <rPh sb="3" eb="6">
      <t>セイサンリョウ</t>
    </rPh>
    <phoneticPr fontId="1"/>
  </si>
  <si>
    <t>２ 出荷計画明細（一次加工品）　</t>
    <rPh sb="9" eb="14">
      <t>イチジカコウヒン</t>
    </rPh>
    <phoneticPr fontId="1"/>
  </si>
  <si>
    <t>パイン</t>
  </si>
  <si>
    <t>マンゴー</t>
  </si>
  <si>
    <t>０</t>
  </si>
  <si>
    <t>イチゴ</t>
    <phoneticPr fontId="1"/>
  </si>
  <si>
    <t>仕入総量</t>
    <rPh sb="0" eb="2">
      <t>シイレ</t>
    </rPh>
    <rPh sb="2" eb="4">
      <t>ソウリョウ</t>
    </rPh>
    <phoneticPr fontId="1"/>
  </si>
  <si>
    <t>仕入総量</t>
    <rPh sb="0" eb="2">
      <t>シイ</t>
    </rPh>
    <rPh sb="2" eb="4">
      <t>ソウリョウ</t>
    </rPh>
    <phoneticPr fontId="1"/>
  </si>
  <si>
    <t>令和８年度生産出荷計画（要領別記様式第２号）</t>
    <rPh sb="0" eb="2">
      <t>レイワ</t>
    </rPh>
    <rPh sb="3" eb="5">
      <t>ネンド</t>
    </rPh>
    <rPh sb="5" eb="7">
      <t>セイサン</t>
    </rPh>
    <rPh sb="7" eb="9">
      <t>シュッカ</t>
    </rPh>
    <rPh sb="9" eb="11">
      <t>ケイカク</t>
    </rPh>
    <rPh sb="12" eb="14">
      <t>ヨウリョウ</t>
    </rPh>
    <rPh sb="18" eb="19">
      <t>ダイ</t>
    </rPh>
    <rPh sb="20" eb="2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</si>
</sst>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3" borderId="17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38" fontId="3" fillId="0" borderId="8" xfId="44" applyFont="1" applyBorder="1" applyAlignment="1">
      <alignment vertical="center" shrinkToFit="1"/>
    </xf>
    <xf numFmtId="38" fontId="3" fillId="0" borderId="9" xfId="44" applyFont="1" applyBorder="1" applyAlignment="1">
      <alignment vertical="center" shrinkToFit="1"/>
    </xf>
    <xf numFmtId="38" fontId="3" fillId="0" borderId="29" xfId="44" applyFont="1" applyBorder="1" applyAlignment="1">
      <alignment vertical="center" shrinkToFit="1"/>
    </xf>
    <xf numFmtId="38" fontId="3" fillId="0" borderId="14" xfId="44" applyFont="1" applyBorder="1" applyAlignment="1">
      <alignment vertical="center" shrinkToFit="1"/>
    </xf>
    <xf numFmtId="38" fontId="3" fillId="0" borderId="15" xfId="44" applyFont="1" applyBorder="1" applyAlignment="1">
      <alignment vertical="center" shrinkToFit="1"/>
    </xf>
    <xf numFmtId="38" fontId="3" fillId="0" borderId="7" xfId="44" applyFont="1" applyBorder="1" applyAlignment="1">
      <alignment vertical="center" shrinkToFit="1"/>
    </xf>
    <xf numFmtId="38" fontId="3" fillId="0" borderId="26" xfId="44" applyFont="1" applyBorder="1" applyAlignment="1">
      <alignment vertical="center" shrinkToFit="1"/>
    </xf>
    <xf numFmtId="38" fontId="3" fillId="0" borderId="13" xfId="44" applyFont="1" applyBorder="1" applyAlignment="1">
      <alignment vertical="center" shrinkToFit="1"/>
    </xf>
    <xf numFmtId="38" fontId="3" fillId="0" borderId="38" xfId="44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38" fontId="3" fillId="0" borderId="39" xfId="44" applyFont="1" applyBorder="1" applyAlignment="1">
      <alignment vertical="center" shrinkToFit="1"/>
    </xf>
    <xf numFmtId="38" fontId="3" fillId="0" borderId="43" xfId="44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38" fontId="3" fillId="0" borderId="45" xfId="44" applyFont="1" applyBorder="1" applyAlignment="1">
      <alignment vertical="center" shrinkToFit="1"/>
    </xf>
    <xf numFmtId="38" fontId="3" fillId="0" borderId="46" xfId="44" applyFont="1" applyBorder="1" applyAlignment="1">
      <alignment vertical="center" shrinkToFit="1"/>
    </xf>
    <xf numFmtId="0" fontId="3" fillId="0" borderId="47" xfId="0" applyFont="1" applyBorder="1" applyAlignment="1">
      <alignment horizontal="center" vertical="center" shrinkToFit="1"/>
    </xf>
    <xf numFmtId="38" fontId="3" fillId="0" borderId="48" xfId="44" applyFont="1" applyBorder="1" applyAlignment="1">
      <alignment vertical="center" shrinkToFit="1"/>
    </xf>
    <xf numFmtId="38" fontId="3" fillId="0" borderId="49" xfId="44" applyFont="1" applyBorder="1" applyAlignment="1">
      <alignment vertical="center" shrinkToFit="1"/>
    </xf>
    <xf numFmtId="38" fontId="3" fillId="0" borderId="39" xfId="44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25" fillId="33" borderId="2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38" fontId="26" fillId="0" borderId="26" xfId="44" applyFont="1" applyBorder="1" applyAlignment="1">
      <alignment horizontal="right" vertical="center" shrinkToFit="1"/>
    </xf>
    <xf numFmtId="0" fontId="26" fillId="0" borderId="7" xfId="0" applyFont="1" applyBorder="1" applyAlignment="1">
      <alignment horizontal="left" vertical="center" shrinkToFit="1"/>
    </xf>
    <xf numFmtId="38" fontId="26" fillId="0" borderId="9" xfId="44" applyFont="1" applyBorder="1" applyAlignment="1">
      <alignment vertical="center" shrinkToFit="1"/>
    </xf>
    <xf numFmtId="38" fontId="26" fillId="0" borderId="29" xfId="44" applyFont="1" applyBorder="1" applyAlignment="1">
      <alignment vertical="center" shrinkToFit="1"/>
    </xf>
    <xf numFmtId="38" fontId="26" fillId="0" borderId="8" xfId="44" applyFont="1" applyBorder="1" applyAlignment="1">
      <alignment vertical="center" shrinkToFit="1"/>
    </xf>
    <xf numFmtId="38" fontId="26" fillId="0" borderId="15" xfId="44" applyFont="1" applyBorder="1" applyAlignment="1">
      <alignment vertical="center" shrinkToFit="1"/>
    </xf>
    <xf numFmtId="38" fontId="26" fillId="0" borderId="39" xfId="44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38" fontId="2" fillId="0" borderId="26" xfId="0" applyNumberFormat="1" applyFont="1" applyBorder="1" applyAlignment="1">
      <alignment horizontal="right" vertical="center"/>
    </xf>
    <xf numFmtId="38" fontId="2" fillId="0" borderId="56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3" fillId="0" borderId="54" xfId="0" applyFont="1" applyBorder="1" applyAlignment="1">
      <alignment vertical="center"/>
    </xf>
    <xf numFmtId="38" fontId="3" fillId="0" borderId="52" xfId="44" applyFont="1" applyBorder="1" applyAlignment="1">
      <alignment vertical="center" shrinkToFit="1"/>
    </xf>
    <xf numFmtId="38" fontId="2" fillId="0" borderId="26" xfId="44" applyFont="1" applyBorder="1" applyAlignment="1">
      <alignment horizontal="right" vertical="center"/>
    </xf>
    <xf numFmtId="38" fontId="2" fillId="0" borderId="56" xfId="44" applyFont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38" fontId="3" fillId="0" borderId="29" xfId="44" applyFont="1" applyBorder="1" applyAlignment="1">
      <alignment horizontal="right" vertical="center" shrinkToFit="1"/>
    </xf>
    <xf numFmtId="38" fontId="3" fillId="0" borderId="47" xfId="44" applyFont="1" applyBorder="1" applyAlignment="1">
      <alignment vertical="center" shrinkToFit="1"/>
    </xf>
    <xf numFmtId="38" fontId="3" fillId="0" borderId="37" xfId="44" applyFont="1" applyBorder="1" applyAlignment="1">
      <alignment vertical="center" shrinkToFit="1"/>
    </xf>
    <xf numFmtId="38" fontId="3" fillId="0" borderId="44" xfId="44" applyFont="1" applyBorder="1" applyAlignment="1">
      <alignment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vertical="center" shrinkToFit="1"/>
    </xf>
    <xf numFmtId="40" fontId="3" fillId="0" borderId="3" xfId="44" applyNumberFormat="1" applyFont="1" applyBorder="1" applyAlignment="1">
      <alignment vertical="center" shrinkToFit="1"/>
    </xf>
    <xf numFmtId="38" fontId="3" fillId="0" borderId="64" xfId="44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38" fontId="3" fillId="0" borderId="26" xfId="44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 shrinkToFit="1"/>
    </xf>
    <xf numFmtId="38" fontId="26" fillId="0" borderId="45" xfId="44" applyFont="1" applyBorder="1" applyAlignment="1">
      <alignment vertical="center" shrinkToFit="1"/>
    </xf>
    <xf numFmtId="38" fontId="26" fillId="0" borderId="63" xfId="44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38" fontId="26" fillId="0" borderId="1" xfId="44" applyFont="1" applyBorder="1" applyAlignment="1">
      <alignment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center" shrinkToFit="1"/>
    </xf>
    <xf numFmtId="38" fontId="26" fillId="0" borderId="36" xfId="44" applyFont="1" applyBorder="1" applyAlignment="1">
      <alignment vertical="center" shrinkToFit="1"/>
    </xf>
    <xf numFmtId="38" fontId="26" fillId="0" borderId="37" xfId="44" applyFont="1" applyBorder="1" applyAlignment="1">
      <alignment vertical="center" shrinkToFit="1"/>
    </xf>
    <xf numFmtId="38" fontId="26" fillId="0" borderId="44" xfId="44" applyFont="1" applyBorder="1" applyAlignment="1">
      <alignment vertical="center" shrinkToFit="1"/>
    </xf>
    <xf numFmtId="38" fontId="26" fillId="0" borderId="14" xfId="44" applyFont="1" applyBorder="1" applyAlignment="1">
      <alignment vertical="center" shrinkToFit="1"/>
    </xf>
    <xf numFmtId="38" fontId="26" fillId="0" borderId="46" xfId="44" applyFont="1" applyBorder="1" applyAlignment="1">
      <alignment vertical="center" shrinkToFit="1"/>
    </xf>
    <xf numFmtId="0" fontId="27" fillId="33" borderId="2" xfId="0" applyFont="1" applyFill="1" applyBorder="1" applyAlignment="1">
      <alignment vertical="center" shrinkToFit="1"/>
    </xf>
    <xf numFmtId="0" fontId="26" fillId="0" borderId="29" xfId="0" applyFont="1" applyBorder="1" applyAlignment="1">
      <alignment horizontal="right" vertical="center" shrinkToFit="1"/>
    </xf>
    <xf numFmtId="38" fontId="26" fillId="0" borderId="48" xfId="44" applyFont="1" applyBorder="1" applyAlignment="1">
      <alignment vertical="center" shrinkToFit="1"/>
    </xf>
    <xf numFmtId="38" fontId="26" fillId="0" borderId="26" xfId="44" applyFont="1" applyBorder="1" applyAlignment="1">
      <alignment vertical="center" shrinkToFit="1"/>
    </xf>
    <xf numFmtId="38" fontId="26" fillId="0" borderId="29" xfId="44" applyFont="1" applyBorder="1" applyAlignment="1">
      <alignment horizontal="right" vertical="center" shrinkToFit="1"/>
    </xf>
    <xf numFmtId="0" fontId="26" fillId="0" borderId="54" xfId="0" applyFont="1" applyBorder="1" applyAlignment="1">
      <alignment vertical="center"/>
    </xf>
    <xf numFmtId="38" fontId="26" fillId="0" borderId="49" xfId="44" applyFont="1" applyBorder="1" applyAlignment="1">
      <alignment vertical="center" shrinkToFit="1"/>
    </xf>
    <xf numFmtId="38" fontId="26" fillId="0" borderId="38" xfId="44" applyFont="1" applyBorder="1" applyAlignment="1">
      <alignment vertical="center" shrinkToFit="1"/>
    </xf>
    <xf numFmtId="40" fontId="26" fillId="0" borderId="3" xfId="44" applyNumberFormat="1" applyFont="1" applyBorder="1" applyAlignment="1">
      <alignment vertical="center" shrinkToFit="1"/>
    </xf>
    <xf numFmtId="176" fontId="26" fillId="0" borderId="7" xfId="0" applyNumberFormat="1" applyFont="1" applyBorder="1" applyAlignment="1">
      <alignment vertical="center" shrinkToFit="1"/>
    </xf>
    <xf numFmtId="38" fontId="26" fillId="0" borderId="39" xfId="44" applyFont="1" applyBorder="1" applyAlignment="1">
      <alignment horizontal="center" vertical="center" shrinkToFit="1"/>
    </xf>
    <xf numFmtId="38" fontId="26" fillId="0" borderId="64" xfId="44" applyFont="1" applyBorder="1" applyAlignment="1">
      <alignment vertical="center" shrinkToFit="1"/>
    </xf>
    <xf numFmtId="38" fontId="26" fillId="0" borderId="38" xfId="44" applyFont="1" applyBorder="1" applyAlignment="1">
      <alignment horizontal="center" vertical="center" shrinkToFit="1"/>
    </xf>
    <xf numFmtId="38" fontId="26" fillId="0" borderId="4" xfId="44" applyFont="1" applyBorder="1" applyAlignment="1">
      <alignment vertical="center" shrinkToFit="1"/>
    </xf>
    <xf numFmtId="38" fontId="28" fillId="0" borderId="26" xfId="44" applyFont="1" applyBorder="1" applyAlignment="1">
      <alignment horizontal="right" vertical="center"/>
    </xf>
    <xf numFmtId="38" fontId="28" fillId="0" borderId="56" xfId="44" applyFont="1" applyBorder="1" applyAlignment="1">
      <alignment horizontal="right" vertical="center"/>
    </xf>
    <xf numFmtId="38" fontId="28" fillId="0" borderId="26" xfId="0" applyNumberFormat="1" applyFont="1" applyBorder="1" applyAlignment="1">
      <alignment horizontal="right" vertical="center"/>
    </xf>
    <xf numFmtId="38" fontId="28" fillId="0" borderId="5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6" fillId="0" borderId="63" xfId="0" applyFont="1" applyBorder="1" applyAlignment="1">
      <alignment horizontal="center" vertical="center" wrapText="1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A3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161924</xdr:colOff>
      <xdr:row>16</xdr:row>
      <xdr:rowOff>22224</xdr:rowOff>
    </xdr:from>
    <xdr:ext cx="2390775" cy="669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CFF83-578F-4488-930C-CEE2BA585D50}"/>
            </a:ext>
          </a:extLst>
        </xdr:cNvPr>
        <xdr:cNvSpPr txBox="1"/>
      </xdr:nvSpPr>
      <xdr:spPr>
        <a:xfrm>
          <a:off x="1943099" y="3108324"/>
          <a:ext cx="2390775" cy="669925"/>
        </a:xfrm>
        <a:prstGeom prst="wedgeRoundRectCallout">
          <a:avLst>
            <a:gd name="adj1" fmla="val -87568"/>
            <a:gd name="adj2" fmla="val -6702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7</xdr:col>
      <xdr:colOff>400050</xdr:colOff>
      <xdr:row>11</xdr:row>
      <xdr:rowOff>120650</xdr:rowOff>
    </xdr:from>
    <xdr:ext cx="2038350" cy="844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819C596-16BC-43C3-9701-3ADA73FEDB41}"/>
            </a:ext>
          </a:extLst>
        </xdr:cNvPr>
        <xdr:cNvSpPr txBox="1"/>
      </xdr:nvSpPr>
      <xdr:spPr>
        <a:xfrm>
          <a:off x="4381500" y="2301875"/>
          <a:ext cx="2038350" cy="844550"/>
        </a:xfrm>
        <a:prstGeom prst="wedgeRoundRectCallout">
          <a:avLst>
            <a:gd name="adj1" fmla="val -96611"/>
            <a:gd name="adj2" fmla="val -3876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10</xdr:col>
      <xdr:colOff>377825</xdr:colOff>
      <xdr:row>3</xdr:row>
      <xdr:rowOff>66675</xdr:rowOff>
    </xdr:from>
    <xdr:ext cx="2536825" cy="3270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5B4D30-33AB-4AF3-800E-2FC6FDF250FA}"/>
            </a:ext>
          </a:extLst>
        </xdr:cNvPr>
        <xdr:cNvSpPr txBox="1"/>
      </xdr:nvSpPr>
      <xdr:spPr>
        <a:xfrm>
          <a:off x="6159500" y="609600"/>
          <a:ext cx="2536825" cy="32702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農林水産物（一次加工品除く）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28575</xdr:colOff>
      <xdr:row>28</xdr:row>
      <xdr:rowOff>0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BDA12-E4C0-4FC8-BD48-B21527681802}"/>
            </a:ext>
          </a:extLst>
        </xdr:cNvPr>
        <xdr:cNvSpPr txBox="1"/>
      </xdr:nvSpPr>
      <xdr:spPr>
        <a:xfrm>
          <a:off x="5210175" y="5334000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311151</xdr:colOff>
      <xdr:row>3</xdr:row>
      <xdr:rowOff>19050</xdr:rowOff>
    </xdr:from>
    <xdr:ext cx="1479550" cy="38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B1C1F-5AA3-4137-BBC0-D2E01B95051F}"/>
            </a:ext>
          </a:extLst>
        </xdr:cNvPr>
        <xdr:cNvSpPr txBox="1"/>
      </xdr:nvSpPr>
      <xdr:spPr>
        <a:xfrm>
          <a:off x="6092826" y="561975"/>
          <a:ext cx="1479550" cy="38417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ctr">
          <a:noAutofit/>
        </a:bodyPr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一次加工品のみ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228600</xdr:colOff>
      <xdr:row>30</xdr:row>
      <xdr:rowOff>120650</xdr:rowOff>
    </xdr:from>
    <xdr:ext cx="2901950" cy="8509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8D097-4758-4F18-BAD8-C020517B8DDD}"/>
            </a:ext>
          </a:extLst>
        </xdr:cNvPr>
        <xdr:cNvSpPr txBox="1"/>
      </xdr:nvSpPr>
      <xdr:spPr>
        <a:xfrm>
          <a:off x="2009775" y="5816600"/>
          <a:ext cx="2901950" cy="850900"/>
        </a:xfrm>
        <a:prstGeom prst="wedgeRoundRectCallout">
          <a:avLst>
            <a:gd name="adj1" fmla="val -64765"/>
            <a:gd name="adj2" fmla="val -10632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歩留率は、年間生産量</a:t>
          </a:r>
          <a:r>
            <a:rPr kumimoji="1" lang="en-US" altLang="ja-JP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原材料仕入量で算出しても構いません。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＊数値は小数第３位以下切り捨て</a:t>
          </a:r>
        </a:p>
      </xdr:txBody>
    </xdr:sp>
    <xdr:clientData/>
  </xdr:oneCellAnchor>
  <xdr:oneCellAnchor>
    <xdr:from>
      <xdr:col>3</xdr:col>
      <xdr:colOff>95250</xdr:colOff>
      <xdr:row>16</xdr:row>
      <xdr:rowOff>38100</xdr:rowOff>
    </xdr:from>
    <xdr:ext cx="2390775" cy="6699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51930D-35AF-41F7-8D75-1B4BDC2C6E4C}"/>
            </a:ext>
          </a:extLst>
        </xdr:cNvPr>
        <xdr:cNvSpPr txBox="1"/>
      </xdr:nvSpPr>
      <xdr:spPr>
        <a:xfrm>
          <a:off x="1876425" y="3124200"/>
          <a:ext cx="2390775" cy="669925"/>
        </a:xfrm>
        <a:prstGeom prst="wedgeRoundRectCallout">
          <a:avLst>
            <a:gd name="adj1" fmla="val -86771"/>
            <a:gd name="adj2" fmla="val -6844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8</xdr:col>
      <xdr:colOff>304800</xdr:colOff>
      <xdr:row>12</xdr:row>
      <xdr:rowOff>19050</xdr:rowOff>
    </xdr:from>
    <xdr:ext cx="2124075" cy="8445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56A50AA-E02E-467C-99DE-32C9109A3161}"/>
            </a:ext>
          </a:extLst>
        </xdr:cNvPr>
        <xdr:cNvSpPr txBox="1"/>
      </xdr:nvSpPr>
      <xdr:spPr>
        <a:xfrm>
          <a:off x="4886325" y="2381250"/>
          <a:ext cx="2124075" cy="844550"/>
        </a:xfrm>
        <a:prstGeom prst="wedgeRoundRectCallout">
          <a:avLst>
            <a:gd name="adj1" fmla="val -90333"/>
            <a:gd name="adj2" fmla="val -52295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9</xdr:col>
      <xdr:colOff>447676</xdr:colOff>
      <xdr:row>28</xdr:row>
      <xdr:rowOff>15875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3EFB9E-E3BD-44E3-8896-B06E4CB94791}"/>
            </a:ext>
          </a:extLst>
        </xdr:cNvPr>
        <xdr:cNvSpPr txBox="1"/>
      </xdr:nvSpPr>
      <xdr:spPr>
        <a:xfrm>
          <a:off x="5629276" y="5349875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D97A-1492-4BA4-8817-6ED134DBC181}">
  <sheetPr>
    <tabColor rgb="FFA3FE9C"/>
    <pageSetUpPr fitToPage="1"/>
  </sheetPr>
  <dimension ref="A1:S38"/>
  <sheetViews>
    <sheetView showZeros="0" view="pageBreakPreview" zoomScaleNormal="100" zoomScaleSheetLayoutView="100" workbookViewId="0">
      <selection activeCell="A2" sqref="A2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104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12" t="s">
        <v>59</v>
      </c>
      <c r="B4" s="113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14" t="s">
        <v>60</v>
      </c>
      <c r="B5" s="115"/>
      <c r="C5" s="13"/>
      <c r="D5" s="5"/>
      <c r="E5" s="9"/>
      <c r="G5" s="56" t="s">
        <v>89</v>
      </c>
      <c r="H5" s="62">
        <f>O21</f>
        <v>0</v>
      </c>
      <c r="I5" s="57"/>
      <c r="J5" s="58" t="e">
        <f>I5/H5</f>
        <v>#DIV/0!</v>
      </c>
    </row>
    <row r="6" spans="1:16" ht="14.25" customHeight="1" thickBot="1" x14ac:dyDescent="0.2">
      <c r="A6" s="116" t="s">
        <v>84</v>
      </c>
      <c r="B6" s="117"/>
      <c r="C6" s="118"/>
      <c r="D6" s="119"/>
      <c r="E6" s="120"/>
      <c r="G6" s="54" t="s">
        <v>88</v>
      </c>
      <c r="H6" s="63">
        <f>B37</f>
        <v>0</v>
      </c>
      <c r="I6" s="55"/>
      <c r="J6" s="64" t="e">
        <f>I6/H6</f>
        <v>#DIV/0!</v>
      </c>
    </row>
    <row r="7" spans="1:16" ht="14.25" customHeight="1" x14ac:dyDescent="0.15">
      <c r="A7" s="53"/>
      <c r="B7" s="53"/>
      <c r="C7" s="52"/>
      <c r="D7" s="52"/>
      <c r="E7" s="52"/>
    </row>
    <row r="8" spans="1:16" ht="14.25" customHeight="1" x14ac:dyDescent="0.15">
      <c r="A8" s="2" t="s">
        <v>77</v>
      </c>
      <c r="F8" s="15"/>
      <c r="G8" s="121"/>
      <c r="H8" s="121"/>
      <c r="I8" s="111"/>
      <c r="J8" s="111"/>
      <c r="L8" s="111"/>
      <c r="M8" s="111"/>
      <c r="N8" s="111"/>
      <c r="O8" s="111"/>
    </row>
    <row r="9" spans="1:16" s="3" customFormat="1" ht="21.95" customHeight="1" thickBot="1" x14ac:dyDescent="0.2">
      <c r="A9" s="124" t="s">
        <v>86</v>
      </c>
      <c r="B9" s="125" t="s">
        <v>6</v>
      </c>
      <c r="C9" s="127" t="s">
        <v>74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  <c r="P9" s="122" t="s">
        <v>94</v>
      </c>
    </row>
    <row r="10" spans="1:16" s="3" customFormat="1" ht="21.95" customHeight="1" x14ac:dyDescent="0.15">
      <c r="A10" s="124"/>
      <c r="B10" s="12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23"/>
    </row>
    <row r="11" spans="1:16" s="4" customFormat="1" ht="14.25" customHeight="1" x14ac:dyDescent="0.15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15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15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15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15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15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15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15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15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78</v>
      </c>
      <c r="F24" s="15"/>
      <c r="G24" s="15"/>
      <c r="H24" s="15"/>
    </row>
    <row r="25" spans="1:19" ht="14.25" customHeight="1" x14ac:dyDescent="0.15">
      <c r="A25" s="124" t="s">
        <v>85</v>
      </c>
      <c r="B25" s="130" t="s">
        <v>87</v>
      </c>
      <c r="C25" s="132" t="s">
        <v>75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  <c r="O25" s="122" t="s">
        <v>62</v>
      </c>
    </row>
    <row r="26" spans="1:19" s="3" customFormat="1" ht="28.5" customHeight="1" x14ac:dyDescent="0.15">
      <c r="A26" s="124"/>
      <c r="B26" s="131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23"/>
    </row>
    <row r="27" spans="1:19" s="4" customFormat="1" ht="14.25" customHeight="1" x14ac:dyDescent="0.15">
      <c r="A27" s="43"/>
      <c r="B27" s="23"/>
      <c r="C27" s="3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4"/>
      <c r="O27" s="27"/>
    </row>
    <row r="28" spans="1:19" s="4" customFormat="1" ht="14.25" customHeight="1" x14ac:dyDescent="0.15">
      <c r="A28" s="7"/>
      <c r="B28" s="23"/>
      <c r="C28" s="37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34"/>
      <c r="O28" s="27"/>
    </row>
    <row r="29" spans="1:19" s="4" customFormat="1" ht="14.25" customHeight="1" x14ac:dyDescent="0.15">
      <c r="A29" s="7"/>
      <c r="B29" s="23"/>
      <c r="C29" s="37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27"/>
    </row>
    <row r="30" spans="1:19" s="4" customFormat="1" ht="14.25" customHeight="1" x14ac:dyDescent="0.15">
      <c r="A30" s="7"/>
      <c r="B30" s="23"/>
      <c r="C30" s="3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4"/>
      <c r="O30" s="27"/>
    </row>
    <row r="31" spans="1:19" s="4" customFormat="1" ht="14.25" customHeight="1" x14ac:dyDescent="0.15">
      <c r="A31" s="7"/>
      <c r="B31" s="23"/>
      <c r="C31" s="3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4"/>
      <c r="O31" s="27"/>
    </row>
    <row r="32" spans="1:19" s="4" customFormat="1" ht="14.25" customHeight="1" x14ac:dyDescent="0.15">
      <c r="A32" s="65"/>
      <c r="B32" s="23"/>
      <c r="C32" s="3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4"/>
      <c r="O32" s="27"/>
    </row>
    <row r="33" spans="1:15" s="4" customFormat="1" ht="14.25" customHeight="1" x14ac:dyDescent="0.15">
      <c r="A33" s="7"/>
      <c r="B33" s="23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7"/>
    </row>
    <row r="34" spans="1:15" s="4" customFormat="1" ht="14.25" customHeight="1" x14ac:dyDescent="0.15">
      <c r="A34" s="7"/>
      <c r="B34" s="23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7"/>
    </row>
    <row r="35" spans="1:15" s="4" customFormat="1" ht="14.25" customHeight="1" x14ac:dyDescent="0.15">
      <c r="A35" s="7"/>
      <c r="B35" s="23"/>
      <c r="C35" s="3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4"/>
      <c r="O35" s="27"/>
    </row>
    <row r="36" spans="1:15" s="4" customFormat="1" ht="14.25" customHeight="1" thickBot="1" x14ac:dyDescent="0.2">
      <c r="A36" s="8"/>
      <c r="B36" s="66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8"/>
    </row>
    <row r="37" spans="1:15" ht="14.25" customHeight="1" thickTop="1" thickBot="1" x14ac:dyDescent="0.2">
      <c r="A37" s="14" t="s">
        <v>19</v>
      </c>
      <c r="B37" s="31">
        <f>SUM(B27:B36)</f>
        <v>0</v>
      </c>
      <c r="C37" s="38">
        <f>SUM(C27:C36)</f>
        <v>0</v>
      </c>
      <c r="D37" s="25">
        <f t="shared" ref="D37:N37" si="2">SUM(D27:D36)</f>
        <v>0</v>
      </c>
      <c r="E37" s="25">
        <f t="shared" si="2"/>
        <v>0</v>
      </c>
      <c r="F37" s="25">
        <f t="shared" si="2"/>
        <v>0</v>
      </c>
      <c r="G37" s="25">
        <f t="shared" si="2"/>
        <v>0</v>
      </c>
      <c r="H37" s="25">
        <f t="shared" si="2"/>
        <v>0</v>
      </c>
      <c r="I37" s="25">
        <f t="shared" si="2"/>
        <v>0</v>
      </c>
      <c r="J37" s="25">
        <f t="shared" si="2"/>
        <v>0</v>
      </c>
      <c r="K37" s="25">
        <f t="shared" si="2"/>
        <v>0</v>
      </c>
      <c r="L37" s="25">
        <f t="shared" si="2"/>
        <v>0</v>
      </c>
      <c r="M37" s="25">
        <f t="shared" si="2"/>
        <v>0</v>
      </c>
      <c r="N37" s="35">
        <f t="shared" si="2"/>
        <v>0</v>
      </c>
      <c r="O37" s="29">
        <f>SUM(O27:O36)</f>
        <v>0</v>
      </c>
    </row>
    <row r="38" spans="1:15" ht="15.6" customHeight="1" x14ac:dyDescent="0.15"/>
  </sheetData>
  <mergeCells count="16">
    <mergeCell ref="P9:P10"/>
    <mergeCell ref="A9:A10"/>
    <mergeCell ref="B9:B10"/>
    <mergeCell ref="C9:O9"/>
    <mergeCell ref="A25:A26"/>
    <mergeCell ref="B25:B26"/>
    <mergeCell ref="C25:N25"/>
    <mergeCell ref="O25:O26"/>
    <mergeCell ref="I8:J8"/>
    <mergeCell ref="L8:M8"/>
    <mergeCell ref="N8:O8"/>
    <mergeCell ref="A4:B4"/>
    <mergeCell ref="A5:B5"/>
    <mergeCell ref="A6:B6"/>
    <mergeCell ref="C6:E6"/>
    <mergeCell ref="G8:H8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8C822B-320E-45AE-A563-21321D52B34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3A66B896-26E6-4809-A3CD-6B0231C507C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B300B82A-DEA0-4194-B8F1-7ED7E9CCFBCE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55C6E11A-CA38-4FD0-A5B1-9A3473ABB0F8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3F35-24EF-40AA-B512-5153BC66F046}">
  <sheetPr>
    <tabColor rgb="FFA3FE9C"/>
    <pageSetUpPr fitToPage="1"/>
  </sheetPr>
  <dimension ref="A1:S38"/>
  <sheetViews>
    <sheetView showZeros="0" tabSelected="1" view="pageBreakPreview" zoomScaleNormal="100" zoomScaleSheetLayoutView="100" workbookViewId="0">
      <selection activeCell="N5" sqref="N5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104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12" t="s">
        <v>59</v>
      </c>
      <c r="B4" s="113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14" t="s">
        <v>60</v>
      </c>
      <c r="B5" s="115"/>
      <c r="C5" s="13"/>
      <c r="D5" s="5"/>
      <c r="E5" s="9"/>
      <c r="G5" s="56" t="s">
        <v>89</v>
      </c>
      <c r="H5" s="67">
        <f>O21</f>
        <v>0</v>
      </c>
      <c r="I5" s="67"/>
      <c r="J5" s="58" t="e">
        <f>I5/H5</f>
        <v>#DIV/0!</v>
      </c>
    </row>
    <row r="6" spans="1:16" ht="14.25" customHeight="1" thickBot="1" x14ac:dyDescent="0.2">
      <c r="A6" s="116" t="s">
        <v>84</v>
      </c>
      <c r="B6" s="117"/>
      <c r="C6" s="118"/>
      <c r="D6" s="119"/>
      <c r="E6" s="120"/>
      <c r="G6" s="54" t="s">
        <v>103</v>
      </c>
      <c r="H6" s="68">
        <f>D37</f>
        <v>0</v>
      </c>
      <c r="I6" s="68"/>
      <c r="J6" s="64" t="e">
        <f>I6/H6</f>
        <v>#DIV/0!</v>
      </c>
    </row>
    <row r="7" spans="1:16" ht="14.25" customHeight="1" x14ac:dyDescent="0.15">
      <c r="A7" s="53"/>
      <c r="B7" s="53"/>
      <c r="C7" s="52"/>
      <c r="D7" s="52"/>
      <c r="E7" s="52"/>
    </row>
    <row r="8" spans="1:16" ht="14.25" customHeight="1" x14ac:dyDescent="0.15">
      <c r="A8" s="2" t="s">
        <v>97</v>
      </c>
      <c r="F8" s="15"/>
      <c r="G8" s="121"/>
      <c r="H8" s="121"/>
      <c r="I8" s="111"/>
      <c r="J8" s="111"/>
      <c r="L8" s="111"/>
      <c r="M8" s="111"/>
      <c r="N8" s="111"/>
      <c r="O8" s="111"/>
    </row>
    <row r="9" spans="1:16" s="3" customFormat="1" ht="21.95" customHeight="1" thickBot="1" x14ac:dyDescent="0.2">
      <c r="A9" s="124" t="s">
        <v>86</v>
      </c>
      <c r="B9" s="125" t="s">
        <v>6</v>
      </c>
      <c r="C9" s="127" t="s">
        <v>74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  <c r="P9" s="122" t="s">
        <v>94</v>
      </c>
    </row>
    <row r="10" spans="1:16" s="3" customFormat="1" ht="21.95" customHeight="1" x14ac:dyDescent="0.15">
      <c r="A10" s="124"/>
      <c r="B10" s="12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23"/>
    </row>
    <row r="11" spans="1:16" s="4" customFormat="1" ht="14.25" customHeight="1" x14ac:dyDescent="0.15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15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15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15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15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15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15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15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15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78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76</v>
      </c>
      <c r="F24" s="15"/>
      <c r="G24" s="15"/>
      <c r="H24" s="15"/>
    </row>
    <row r="25" spans="1:19" ht="14.25" customHeight="1" x14ac:dyDescent="0.15">
      <c r="A25" s="124" t="s">
        <v>85</v>
      </c>
      <c r="B25" s="130" t="s">
        <v>80</v>
      </c>
      <c r="C25" s="135" t="s">
        <v>83</v>
      </c>
      <c r="D25" s="122" t="s">
        <v>96</v>
      </c>
      <c r="E25" s="132" t="s">
        <v>75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122" t="s">
        <v>62</v>
      </c>
    </row>
    <row r="26" spans="1:19" s="3" customFormat="1" ht="28.5" customHeight="1" x14ac:dyDescent="0.15">
      <c r="A26" s="124"/>
      <c r="B26" s="131"/>
      <c r="C26" s="136"/>
      <c r="D26" s="134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23"/>
    </row>
    <row r="27" spans="1:19" s="4" customFormat="1" ht="14.25" customHeight="1" x14ac:dyDescent="0.15">
      <c r="A27" s="43"/>
      <c r="B27" s="23"/>
      <c r="C27" s="77"/>
      <c r="D27" s="76"/>
      <c r="E27" s="37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34"/>
      <c r="Q27" s="27"/>
    </row>
    <row r="28" spans="1:19" s="4" customFormat="1" ht="14.25" customHeight="1" x14ac:dyDescent="0.15">
      <c r="A28" s="7"/>
      <c r="B28" s="23"/>
      <c r="C28" s="77"/>
      <c r="D28" s="76"/>
      <c r="E28" s="37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4"/>
      <c r="Q28" s="27"/>
    </row>
    <row r="29" spans="1:19" s="4" customFormat="1" ht="14.25" customHeight="1" x14ac:dyDescent="0.15">
      <c r="A29" s="7"/>
      <c r="B29" s="23"/>
      <c r="C29" s="77"/>
      <c r="D29" s="76"/>
      <c r="E29" s="37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4"/>
      <c r="Q29" s="27"/>
    </row>
    <row r="30" spans="1:19" s="4" customFormat="1" ht="14.25" customHeight="1" x14ac:dyDescent="0.15">
      <c r="A30" s="7"/>
      <c r="B30" s="23"/>
      <c r="C30" s="77"/>
      <c r="D30" s="76"/>
      <c r="E30" s="37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4"/>
      <c r="Q30" s="27"/>
    </row>
    <row r="31" spans="1:19" s="4" customFormat="1" ht="14.25" customHeight="1" x14ac:dyDescent="0.15">
      <c r="A31" s="7"/>
      <c r="B31" s="23"/>
      <c r="C31" s="77"/>
      <c r="D31" s="76">
        <f t="shared" ref="D31:D33" si="2">B31*C31</f>
        <v>0</v>
      </c>
      <c r="E31" s="37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34"/>
      <c r="Q31" s="27"/>
    </row>
    <row r="32" spans="1:19" s="4" customFormat="1" ht="14.25" customHeight="1" x14ac:dyDescent="0.15">
      <c r="A32" s="65"/>
      <c r="B32" s="23"/>
      <c r="C32" s="77"/>
      <c r="D32" s="76">
        <f t="shared" si="2"/>
        <v>0</v>
      </c>
      <c r="E32" s="37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34"/>
      <c r="Q32" s="27"/>
    </row>
    <row r="33" spans="1:17" s="4" customFormat="1" ht="14.25" customHeight="1" x14ac:dyDescent="0.15">
      <c r="A33" s="7"/>
      <c r="B33" s="23"/>
      <c r="C33" s="77"/>
      <c r="D33" s="76">
        <f t="shared" si="2"/>
        <v>0</v>
      </c>
      <c r="E33" s="37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34"/>
      <c r="Q33" s="27"/>
    </row>
    <row r="34" spans="1:17" s="4" customFormat="1" ht="14.25" customHeight="1" x14ac:dyDescent="0.15">
      <c r="A34" s="7"/>
      <c r="B34" s="79"/>
      <c r="C34" s="41"/>
      <c r="D34" s="26"/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15">
      <c r="A35" s="7"/>
      <c r="B35" s="79"/>
      <c r="C35" s="41"/>
      <c r="D35" s="26"/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">
      <c r="A36" s="8"/>
      <c r="B36" s="79"/>
      <c r="C36" s="41"/>
      <c r="D36" s="28"/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">
      <c r="A37" s="14" t="s">
        <v>19</v>
      </c>
      <c r="B37" s="39">
        <f>SUM(B22:B36)</f>
        <v>0</v>
      </c>
      <c r="C37" s="78"/>
      <c r="D37" s="80">
        <f>SUM(D27:D35)</f>
        <v>0</v>
      </c>
      <c r="E37" s="38">
        <f>SUM(E27:E36)</f>
        <v>0</v>
      </c>
      <c r="F37" s="25">
        <f t="shared" ref="F37:P37" si="3">SUM(F27:F36)</f>
        <v>0</v>
      </c>
      <c r="G37" s="25">
        <f t="shared" si="3"/>
        <v>0</v>
      </c>
      <c r="H37" s="25">
        <f t="shared" si="3"/>
        <v>0</v>
      </c>
      <c r="I37" s="25">
        <f t="shared" si="3"/>
        <v>0</v>
      </c>
      <c r="J37" s="25">
        <f t="shared" si="3"/>
        <v>0</v>
      </c>
      <c r="K37" s="25">
        <f t="shared" si="3"/>
        <v>0</v>
      </c>
      <c r="L37" s="25">
        <f t="shared" si="3"/>
        <v>0</v>
      </c>
      <c r="M37" s="25">
        <f t="shared" si="3"/>
        <v>0</v>
      </c>
      <c r="N37" s="25">
        <f t="shared" si="3"/>
        <v>0</v>
      </c>
      <c r="O37" s="25">
        <f t="shared" si="3"/>
        <v>0</v>
      </c>
      <c r="P37" s="35">
        <f t="shared" si="3"/>
        <v>0</v>
      </c>
      <c r="Q37" s="29">
        <f>SUM(Q27:Q36)</f>
        <v>0</v>
      </c>
    </row>
    <row r="38" spans="1:17" ht="15.6" customHeight="1" x14ac:dyDescent="0.15"/>
  </sheetData>
  <mergeCells count="18">
    <mergeCell ref="A25:A26"/>
    <mergeCell ref="D25:D26"/>
    <mergeCell ref="E25:P25"/>
    <mergeCell ref="Q25:Q26"/>
    <mergeCell ref="B25:B26"/>
    <mergeCell ref="C25:C26"/>
    <mergeCell ref="P9:P10"/>
    <mergeCell ref="A4:B4"/>
    <mergeCell ref="A5:B5"/>
    <mergeCell ref="A6:B6"/>
    <mergeCell ref="C6:E6"/>
    <mergeCell ref="G8:H8"/>
    <mergeCell ref="I8:J8"/>
    <mergeCell ref="L8:M8"/>
    <mergeCell ref="N8:O8"/>
    <mergeCell ref="A9:A10"/>
    <mergeCell ref="B9:B10"/>
    <mergeCell ref="C9:O9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73E16C-D571-4103-ABA1-BCEA346F0272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20A4CB93-A2CE-4896-9BB7-3A05CAB37FB1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7350EC6F-320A-48B1-8772-9C06FB6D35F2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1BD8FA2A-BDA0-4F74-BC23-87FE46A623D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1CF2-A709-401D-9768-C10267B94C15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R1" sqref="R1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79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12" t="s">
        <v>59</v>
      </c>
      <c r="B4" s="113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14" t="s">
        <v>60</v>
      </c>
      <c r="B5" s="115"/>
      <c r="C5" s="13"/>
      <c r="D5" s="5"/>
      <c r="E5" s="9"/>
      <c r="G5" s="56" t="s">
        <v>89</v>
      </c>
      <c r="H5" s="109">
        <f>O21</f>
        <v>1700</v>
      </c>
      <c r="I5" s="57"/>
      <c r="J5" s="58">
        <f>I5/H5</f>
        <v>0</v>
      </c>
    </row>
    <row r="6" spans="1:16" ht="14.25" customHeight="1" thickBot="1" x14ac:dyDescent="0.2">
      <c r="A6" s="116" t="s">
        <v>84</v>
      </c>
      <c r="B6" s="117"/>
      <c r="C6" s="118" t="s">
        <v>69</v>
      </c>
      <c r="D6" s="119"/>
      <c r="E6" s="120"/>
      <c r="G6" s="54" t="s">
        <v>88</v>
      </c>
      <c r="H6" s="110">
        <f>B37</f>
        <v>1700</v>
      </c>
      <c r="I6" s="55"/>
      <c r="J6" s="64">
        <f>I6/H6</f>
        <v>0</v>
      </c>
    </row>
    <row r="7" spans="1:16" ht="14.25" customHeight="1" x14ac:dyDescent="0.15">
      <c r="A7" s="53"/>
      <c r="B7" s="53"/>
      <c r="C7" s="52"/>
      <c r="D7" s="52"/>
      <c r="E7" s="52"/>
    </row>
    <row r="8" spans="1:16" ht="14.25" customHeight="1" x14ac:dyDescent="0.15">
      <c r="A8" s="2" t="s">
        <v>77</v>
      </c>
      <c r="F8" s="15"/>
      <c r="G8" s="121"/>
      <c r="H8" s="121"/>
      <c r="I8" s="111"/>
      <c r="J8" s="111"/>
      <c r="L8" s="111"/>
      <c r="M8" s="111"/>
      <c r="N8" s="111"/>
      <c r="O8" s="111"/>
    </row>
    <row r="9" spans="1:16" s="3" customFormat="1" ht="21.95" customHeight="1" thickBot="1" x14ac:dyDescent="0.2">
      <c r="A9" s="124" t="s">
        <v>86</v>
      </c>
      <c r="B9" s="125" t="s">
        <v>6</v>
      </c>
      <c r="C9" s="127" t="s">
        <v>74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  <c r="P9" s="122" t="s">
        <v>94</v>
      </c>
    </row>
    <row r="10" spans="1:16" s="3" customFormat="1" ht="21.95" customHeight="1" x14ac:dyDescent="0.15">
      <c r="A10" s="124"/>
      <c r="B10" s="12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37"/>
    </row>
    <row r="11" spans="1:16" s="4" customFormat="1" ht="14.25" customHeight="1" x14ac:dyDescent="0.15">
      <c r="A11" s="81" t="s">
        <v>98</v>
      </c>
      <c r="B11" s="46" t="s">
        <v>81</v>
      </c>
      <c r="C11" s="49"/>
      <c r="D11" s="47">
        <v>800</v>
      </c>
      <c r="E11" s="47"/>
      <c r="F11" s="47"/>
      <c r="G11" s="47"/>
      <c r="H11" s="47"/>
      <c r="I11" s="47"/>
      <c r="J11" s="47"/>
      <c r="K11" s="47"/>
      <c r="L11" s="47"/>
      <c r="M11" s="47"/>
      <c r="N11" s="82"/>
      <c r="O11" s="48">
        <f t="shared" ref="O11:O20" si="0">SUM(C11:N11)</f>
        <v>800</v>
      </c>
      <c r="P11" s="83">
        <v>500</v>
      </c>
    </row>
    <row r="12" spans="1:16" s="4" customFormat="1" ht="14.25" customHeight="1" x14ac:dyDescent="0.15">
      <c r="A12" s="81" t="s">
        <v>98</v>
      </c>
      <c r="B12" s="46" t="s">
        <v>61</v>
      </c>
      <c r="C12" s="49"/>
      <c r="D12" s="47"/>
      <c r="E12" s="47">
        <v>200</v>
      </c>
      <c r="F12" s="47"/>
      <c r="G12" s="47"/>
      <c r="H12" s="47"/>
      <c r="I12" s="47"/>
      <c r="J12" s="47"/>
      <c r="K12" s="47"/>
      <c r="L12" s="47"/>
      <c r="M12" s="47"/>
      <c r="N12" s="82"/>
      <c r="O12" s="48">
        <f t="shared" si="0"/>
        <v>200</v>
      </c>
      <c r="P12" s="83">
        <v>250</v>
      </c>
    </row>
    <row r="13" spans="1:16" s="4" customFormat="1" ht="14.25" customHeight="1" x14ac:dyDescent="0.15">
      <c r="A13" s="81" t="s">
        <v>99</v>
      </c>
      <c r="B13" s="46" t="s">
        <v>81</v>
      </c>
      <c r="C13" s="49"/>
      <c r="D13" s="47"/>
      <c r="E13" s="47"/>
      <c r="F13" s="47">
        <v>500</v>
      </c>
      <c r="G13" s="47"/>
      <c r="H13" s="47"/>
      <c r="I13" s="47"/>
      <c r="J13" s="47"/>
      <c r="K13" s="47"/>
      <c r="L13" s="47"/>
      <c r="M13" s="47"/>
      <c r="N13" s="82"/>
      <c r="O13" s="48">
        <f t="shared" si="0"/>
        <v>500</v>
      </c>
      <c r="P13" s="83">
        <v>1500</v>
      </c>
    </row>
    <row r="14" spans="1:16" s="4" customFormat="1" ht="14.25" customHeight="1" x14ac:dyDescent="0.15">
      <c r="A14" s="81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2"/>
      <c r="O14" s="48">
        <f t="shared" si="0"/>
        <v>0</v>
      </c>
      <c r="P14" s="83"/>
    </row>
    <row r="15" spans="1:16" s="4" customFormat="1" ht="14.25" customHeight="1" x14ac:dyDescent="0.15">
      <c r="A15" s="81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2"/>
      <c r="O15" s="48">
        <f t="shared" si="0"/>
        <v>0</v>
      </c>
      <c r="P15" s="83"/>
    </row>
    <row r="16" spans="1:16" s="4" customFormat="1" ht="14.25" customHeight="1" x14ac:dyDescent="0.15">
      <c r="A16" s="84" t="s">
        <v>101</v>
      </c>
      <c r="B16" s="46" t="s">
        <v>61</v>
      </c>
      <c r="C16" s="49">
        <v>100</v>
      </c>
      <c r="D16" s="47">
        <v>100</v>
      </c>
      <c r="E16" s="47"/>
      <c r="F16" s="47"/>
      <c r="G16" s="47"/>
      <c r="H16" s="47"/>
      <c r="I16" s="47"/>
      <c r="J16" s="47"/>
      <c r="K16" s="47"/>
      <c r="L16" s="47"/>
      <c r="M16" s="47"/>
      <c r="N16" s="82"/>
      <c r="O16" s="48">
        <f t="shared" si="0"/>
        <v>200</v>
      </c>
      <c r="P16" s="83">
        <v>1000</v>
      </c>
    </row>
    <row r="17" spans="1:19" s="4" customFormat="1" ht="14.25" customHeight="1" x14ac:dyDescent="0.15">
      <c r="A17" s="81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2"/>
      <c r="O17" s="48">
        <f t="shared" si="0"/>
        <v>0</v>
      </c>
      <c r="P17" s="83"/>
    </row>
    <row r="18" spans="1:19" s="4" customFormat="1" ht="14.25" customHeight="1" x14ac:dyDescent="0.15">
      <c r="A18" s="81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2"/>
      <c r="O18" s="48">
        <f t="shared" si="0"/>
        <v>0</v>
      </c>
      <c r="P18" s="85"/>
    </row>
    <row r="19" spans="1:19" s="4" customFormat="1" ht="14.25" customHeight="1" x14ac:dyDescent="0.15">
      <c r="A19" s="86"/>
      <c r="B19" s="87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>
        <f t="shared" si="0"/>
        <v>0</v>
      </c>
      <c r="P19" s="85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48">
        <f t="shared" si="0"/>
        <v>0</v>
      </c>
      <c r="P20" s="22"/>
    </row>
    <row r="21" spans="1:19" s="4" customFormat="1" ht="14.25" customHeight="1" thickTop="1" thickBot="1" x14ac:dyDescent="0.2">
      <c r="A21" s="14" t="s">
        <v>19</v>
      </c>
      <c r="B21" s="32"/>
      <c r="C21" s="91">
        <f>SUM(C11:C20)</f>
        <v>100</v>
      </c>
      <c r="D21" s="50">
        <f t="shared" ref="D21:N21" si="1">SUM(D11:D20)</f>
        <v>900</v>
      </c>
      <c r="E21" s="50">
        <f t="shared" si="1"/>
        <v>200</v>
      </c>
      <c r="F21" s="50">
        <f t="shared" si="1"/>
        <v>500</v>
      </c>
      <c r="G21" s="50">
        <f t="shared" si="1"/>
        <v>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2">
        <f t="shared" si="1"/>
        <v>0</v>
      </c>
      <c r="O21" s="51">
        <f>SUM(O11:O20)</f>
        <v>1700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78</v>
      </c>
      <c r="F24" s="15"/>
      <c r="G24" s="15"/>
      <c r="H24" s="15"/>
    </row>
    <row r="25" spans="1:19" ht="14.25" customHeight="1" x14ac:dyDescent="0.15">
      <c r="A25" s="124" t="s">
        <v>85</v>
      </c>
      <c r="B25" s="130" t="s">
        <v>87</v>
      </c>
      <c r="C25" s="132" t="s">
        <v>75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  <c r="O25" s="122" t="s">
        <v>62</v>
      </c>
    </row>
    <row r="26" spans="1:19" s="3" customFormat="1" ht="28.5" customHeight="1" x14ac:dyDescent="0.15">
      <c r="A26" s="124"/>
      <c r="B26" s="131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23"/>
    </row>
    <row r="27" spans="1:19" s="4" customFormat="1" ht="14.25" customHeight="1" x14ac:dyDescent="0.15">
      <c r="A27" s="93" t="s">
        <v>98</v>
      </c>
      <c r="B27" s="94">
        <v>1000</v>
      </c>
      <c r="C27" s="95"/>
      <c r="D27" s="47">
        <v>800</v>
      </c>
      <c r="E27" s="47">
        <v>200</v>
      </c>
      <c r="F27" s="47"/>
      <c r="G27" s="47"/>
      <c r="H27" s="47"/>
      <c r="I27" s="47"/>
      <c r="J27" s="47"/>
      <c r="K27" s="47"/>
      <c r="L27" s="47"/>
      <c r="M27" s="47"/>
      <c r="N27" s="82"/>
      <c r="O27" s="96">
        <v>1000</v>
      </c>
    </row>
    <row r="28" spans="1:19" s="4" customFormat="1" ht="14.25" customHeight="1" x14ac:dyDescent="0.15">
      <c r="A28" s="84" t="s">
        <v>99</v>
      </c>
      <c r="B28" s="97">
        <v>500</v>
      </c>
      <c r="C28" s="95"/>
      <c r="D28" s="47"/>
      <c r="E28" s="47"/>
      <c r="F28" s="47">
        <v>500</v>
      </c>
      <c r="G28" s="47"/>
      <c r="H28" s="47"/>
      <c r="I28" s="47"/>
      <c r="J28" s="47"/>
      <c r="K28" s="47"/>
      <c r="L28" s="47"/>
      <c r="M28" s="47"/>
      <c r="N28" s="82"/>
      <c r="O28" s="96">
        <v>1000</v>
      </c>
    </row>
    <row r="29" spans="1:19" s="4" customFormat="1" ht="14.25" customHeight="1" x14ac:dyDescent="0.15">
      <c r="A29" s="84"/>
      <c r="B29" s="97">
        <v>0</v>
      </c>
      <c r="C29" s="95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82"/>
      <c r="O29" s="96"/>
    </row>
    <row r="30" spans="1:19" s="4" customFormat="1" ht="14.25" customHeight="1" x14ac:dyDescent="0.15">
      <c r="A30" s="84"/>
      <c r="B30" s="97">
        <v>0</v>
      </c>
      <c r="C30" s="95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82"/>
      <c r="O30" s="96"/>
    </row>
    <row r="31" spans="1:19" s="4" customFormat="1" ht="14.25" customHeight="1" x14ac:dyDescent="0.15">
      <c r="A31" s="84" t="s">
        <v>101</v>
      </c>
      <c r="B31" s="97">
        <v>200</v>
      </c>
      <c r="C31" s="95">
        <v>100</v>
      </c>
      <c r="D31" s="47">
        <v>100</v>
      </c>
      <c r="E31" s="47"/>
      <c r="F31" s="47"/>
      <c r="G31" s="47"/>
      <c r="H31" s="47"/>
      <c r="I31" s="47"/>
      <c r="J31" s="47"/>
      <c r="K31" s="47"/>
      <c r="L31" s="47"/>
      <c r="M31" s="47"/>
      <c r="N31" s="82"/>
      <c r="O31" s="45" t="s">
        <v>100</v>
      </c>
    </row>
    <row r="32" spans="1:19" s="4" customFormat="1" ht="14.25" customHeight="1" x14ac:dyDescent="0.15">
      <c r="A32" s="98"/>
      <c r="B32" s="97"/>
      <c r="C32" s="9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82"/>
      <c r="O32" s="96"/>
    </row>
    <row r="33" spans="1:15" s="4" customFormat="1" ht="14.25" customHeight="1" x14ac:dyDescent="0.15">
      <c r="A33" s="69"/>
      <c r="B33" s="70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6"/>
    </row>
    <row r="34" spans="1:15" s="4" customFormat="1" ht="14.25" customHeight="1" x14ac:dyDescent="0.15">
      <c r="A34" s="69"/>
      <c r="B34" s="70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6"/>
    </row>
    <row r="35" spans="1:15" s="4" customFormat="1" ht="14.25" customHeight="1" x14ac:dyDescent="0.15">
      <c r="A35" s="44"/>
      <c r="B35" s="74"/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27">
        <f t="shared" ref="O35:O36" si="2">SUM(C35:N35)</f>
        <v>0</v>
      </c>
    </row>
    <row r="36" spans="1:15" s="4" customFormat="1" ht="14.25" customHeight="1" thickBot="1" x14ac:dyDescent="0.2">
      <c r="A36" s="8"/>
      <c r="B36" s="75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6">
        <f t="shared" si="2"/>
        <v>0</v>
      </c>
    </row>
    <row r="37" spans="1:15" ht="14.25" customHeight="1" thickTop="1" thickBot="1" x14ac:dyDescent="0.2">
      <c r="A37" s="14" t="s">
        <v>19</v>
      </c>
      <c r="B37" s="51">
        <f>SUM(B27:B36)</f>
        <v>1700</v>
      </c>
      <c r="C37" s="99">
        <f>SUM(C27:C36)</f>
        <v>100</v>
      </c>
      <c r="D37" s="50">
        <f t="shared" ref="D37" si="3">SUM(D27:D36)</f>
        <v>900</v>
      </c>
      <c r="E37" s="50">
        <f t="shared" ref="E37" si="4">SUM(E27:E36)</f>
        <v>200</v>
      </c>
      <c r="F37" s="50">
        <f t="shared" ref="F37" si="5">SUM(F27:F36)</f>
        <v>500</v>
      </c>
      <c r="G37" s="50">
        <f t="shared" ref="G37" si="6">SUM(G27:G36)</f>
        <v>0</v>
      </c>
      <c r="H37" s="50">
        <f t="shared" ref="H37" si="7">SUM(H27:H36)</f>
        <v>0</v>
      </c>
      <c r="I37" s="50">
        <f>SUM(I27:I36)</f>
        <v>0</v>
      </c>
      <c r="J37" s="50">
        <f t="shared" ref="J37" si="8">SUM(J27:J36)</f>
        <v>0</v>
      </c>
      <c r="K37" s="50">
        <f t="shared" ref="K37" si="9">SUM(K27:K36)</f>
        <v>0</v>
      </c>
      <c r="L37" s="50">
        <f t="shared" ref="L37" si="10">SUM(L27:L36)</f>
        <v>0</v>
      </c>
      <c r="M37" s="50">
        <f t="shared" ref="M37" si="11">SUM(M27:M36)</f>
        <v>0</v>
      </c>
      <c r="N37" s="92">
        <f t="shared" ref="N37" si="12">SUM(N27:N36)</f>
        <v>0</v>
      </c>
      <c r="O37" s="100">
        <f t="shared" ref="O37" si="13">SUM(O27:O36)</f>
        <v>2000</v>
      </c>
    </row>
    <row r="38" spans="1:15" ht="15.6" customHeight="1" x14ac:dyDescent="0.15"/>
  </sheetData>
  <mergeCells count="16">
    <mergeCell ref="A25:A26"/>
    <mergeCell ref="B25:B26"/>
    <mergeCell ref="C25:N25"/>
    <mergeCell ref="O25:O26"/>
    <mergeCell ref="L8:M8"/>
    <mergeCell ref="N8:O8"/>
    <mergeCell ref="A9:A10"/>
    <mergeCell ref="B9:B10"/>
    <mergeCell ref="C9:O9"/>
    <mergeCell ref="P9:P10"/>
    <mergeCell ref="A4:B4"/>
    <mergeCell ref="A5:B5"/>
    <mergeCell ref="A6:B6"/>
    <mergeCell ref="C6:E6"/>
    <mergeCell ref="G8:H8"/>
    <mergeCell ref="I8:J8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3607C1-0040-4615-9CA4-0B362CEF4BFF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58CD56AE-2BE8-4E84-992D-88E93DB1C8AC}">
          <x14:formula1>
            <xm:f>編集禁止_選択リスト!$F$4:$F$7</xm:f>
          </x14:formula1>
          <xm:sqref>B27 B12:B20 B35:B36</xm:sqref>
        </x14:dataValidation>
        <x14:dataValidation type="list" allowBlank="1" showInputMessage="1" showErrorMessage="1" xr:uid="{0A6171F0-28D0-4FC8-A9CA-E835610E9A64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44C44998-FADE-4FE3-A90F-452D7DFEA60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D0-272C-4E3E-92CA-3D88F2453B50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L24" sqref="L24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79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12" t="s">
        <v>59</v>
      </c>
      <c r="B4" s="113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14" t="s">
        <v>60</v>
      </c>
      <c r="B5" s="115"/>
      <c r="C5" s="13"/>
      <c r="D5" s="5"/>
      <c r="E5" s="9"/>
      <c r="G5" s="56" t="s">
        <v>89</v>
      </c>
      <c r="H5" s="107">
        <f>O21</f>
        <v>1300</v>
      </c>
      <c r="I5" s="67"/>
      <c r="J5" s="58">
        <f>I5/H5</f>
        <v>0</v>
      </c>
    </row>
    <row r="6" spans="1:16" ht="14.25" customHeight="1" thickBot="1" x14ac:dyDescent="0.2">
      <c r="A6" s="116" t="s">
        <v>84</v>
      </c>
      <c r="B6" s="117"/>
      <c r="C6" s="138" t="s">
        <v>67</v>
      </c>
      <c r="D6" s="139"/>
      <c r="E6" s="140"/>
      <c r="G6" s="54" t="s">
        <v>102</v>
      </c>
      <c r="H6" s="108">
        <f>B37</f>
        <v>2000</v>
      </c>
      <c r="I6" s="68"/>
      <c r="J6" s="64">
        <f>I6/H6</f>
        <v>0</v>
      </c>
    </row>
    <row r="7" spans="1:16" ht="14.25" customHeight="1" x14ac:dyDescent="0.15">
      <c r="A7" s="53"/>
      <c r="B7" s="53"/>
      <c r="C7" s="52"/>
      <c r="D7" s="52"/>
      <c r="E7" s="52"/>
    </row>
    <row r="8" spans="1:16" ht="14.25" customHeight="1" x14ac:dyDescent="0.15">
      <c r="A8" s="2" t="s">
        <v>97</v>
      </c>
      <c r="F8" s="15"/>
      <c r="G8" s="121"/>
      <c r="H8" s="121"/>
      <c r="I8" s="111"/>
      <c r="J8" s="111"/>
      <c r="L8" s="111"/>
      <c r="M8" s="111"/>
      <c r="N8" s="111"/>
      <c r="O8" s="111"/>
    </row>
    <row r="9" spans="1:16" s="3" customFormat="1" ht="21.95" customHeight="1" thickBot="1" x14ac:dyDescent="0.2">
      <c r="A9" s="124" t="s">
        <v>86</v>
      </c>
      <c r="B9" s="125" t="s">
        <v>6</v>
      </c>
      <c r="C9" s="127" t="s">
        <v>74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  <c r="P9" s="122" t="s">
        <v>94</v>
      </c>
    </row>
    <row r="10" spans="1:16" s="3" customFormat="1" ht="21.95" customHeight="1" x14ac:dyDescent="0.15">
      <c r="A10" s="124"/>
      <c r="B10" s="12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23"/>
    </row>
    <row r="11" spans="1:16" s="4" customFormat="1" ht="14.25" customHeight="1" x14ac:dyDescent="0.15">
      <c r="A11" s="81" t="s">
        <v>98</v>
      </c>
      <c r="B11" s="46" t="s">
        <v>81</v>
      </c>
      <c r="C11" s="49"/>
      <c r="D11" s="47">
        <v>400</v>
      </c>
      <c r="E11" s="47"/>
      <c r="F11" s="47"/>
      <c r="G11" s="47"/>
      <c r="H11" s="47"/>
      <c r="I11" s="47"/>
      <c r="J11" s="47"/>
      <c r="K11" s="47"/>
      <c r="L11" s="47"/>
      <c r="M11" s="47"/>
      <c r="N11" s="82"/>
      <c r="O11" s="48">
        <f>SUM(C11:N11)</f>
        <v>400</v>
      </c>
      <c r="P11" s="96"/>
    </row>
    <row r="12" spans="1:16" s="4" customFormat="1" ht="14.25" customHeight="1" x14ac:dyDescent="0.15">
      <c r="A12" s="81" t="s">
        <v>98</v>
      </c>
      <c r="B12" s="46" t="s">
        <v>61</v>
      </c>
      <c r="C12" s="49"/>
      <c r="D12" s="47"/>
      <c r="E12" s="47">
        <v>100</v>
      </c>
      <c r="F12" s="47"/>
      <c r="G12" s="47"/>
      <c r="H12" s="47"/>
      <c r="I12" s="47"/>
      <c r="J12" s="47"/>
      <c r="K12" s="47"/>
      <c r="L12" s="47"/>
      <c r="M12" s="47"/>
      <c r="N12" s="82"/>
      <c r="O12" s="48">
        <f t="shared" ref="O12:O19" si="0">SUM(C12:N12)</f>
        <v>100</v>
      </c>
      <c r="P12" s="96"/>
    </row>
    <row r="13" spans="1:16" s="4" customFormat="1" ht="14.25" customHeight="1" x14ac:dyDescent="0.15">
      <c r="A13" s="81" t="s">
        <v>99</v>
      </c>
      <c r="B13" s="46" t="s">
        <v>81</v>
      </c>
      <c r="C13" s="49"/>
      <c r="D13" s="47"/>
      <c r="E13" s="47"/>
      <c r="F13" s="47"/>
      <c r="G13" s="47">
        <v>400</v>
      </c>
      <c r="H13" s="47"/>
      <c r="I13" s="47"/>
      <c r="J13" s="47"/>
      <c r="K13" s="47"/>
      <c r="L13" s="47"/>
      <c r="M13" s="47"/>
      <c r="N13" s="82"/>
      <c r="O13" s="48">
        <f t="shared" si="0"/>
        <v>400</v>
      </c>
      <c r="P13" s="96"/>
    </row>
    <row r="14" spans="1:16" s="4" customFormat="1" ht="14.25" customHeight="1" x14ac:dyDescent="0.15">
      <c r="A14" s="81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2"/>
      <c r="O14" s="48">
        <f t="shared" si="0"/>
        <v>0</v>
      </c>
      <c r="P14" s="96"/>
    </row>
    <row r="15" spans="1:16" s="4" customFormat="1" ht="14.25" customHeight="1" x14ac:dyDescent="0.15">
      <c r="A15" s="81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2"/>
      <c r="O15" s="48">
        <f t="shared" si="0"/>
        <v>0</v>
      </c>
      <c r="P15" s="96"/>
    </row>
    <row r="16" spans="1:16" s="4" customFormat="1" ht="14.25" customHeight="1" x14ac:dyDescent="0.15">
      <c r="A16" s="84" t="s">
        <v>101</v>
      </c>
      <c r="B16" s="46" t="s">
        <v>61</v>
      </c>
      <c r="C16" s="49">
        <v>200</v>
      </c>
      <c r="D16" s="47">
        <v>200</v>
      </c>
      <c r="E16" s="47"/>
      <c r="F16" s="47"/>
      <c r="G16" s="47"/>
      <c r="H16" s="47"/>
      <c r="I16" s="47"/>
      <c r="J16" s="47"/>
      <c r="K16" s="47"/>
      <c r="L16" s="47"/>
      <c r="M16" s="47"/>
      <c r="N16" s="82"/>
      <c r="O16" s="48">
        <f t="shared" si="0"/>
        <v>400</v>
      </c>
      <c r="P16" s="96"/>
    </row>
    <row r="17" spans="1:19" s="4" customFormat="1" ht="14.25" customHeight="1" x14ac:dyDescent="0.15">
      <c r="A17" s="81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2"/>
      <c r="O17" s="48">
        <f t="shared" si="0"/>
        <v>0</v>
      </c>
      <c r="P17" s="96"/>
    </row>
    <row r="18" spans="1:19" s="4" customFormat="1" ht="14.25" customHeight="1" x14ac:dyDescent="0.15">
      <c r="A18" s="81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2"/>
      <c r="O18" s="48">
        <f t="shared" si="0"/>
        <v>0</v>
      </c>
      <c r="P18" s="96"/>
    </row>
    <row r="19" spans="1:19" s="4" customFormat="1" ht="14.25" customHeight="1" x14ac:dyDescent="0.15">
      <c r="A19" s="81"/>
      <c r="B19" s="46"/>
      <c r="C19" s="49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82"/>
      <c r="O19" s="48">
        <f t="shared" si="0"/>
        <v>0</v>
      </c>
      <c r="P19" s="96"/>
    </row>
    <row r="20" spans="1:19" s="4" customFormat="1" ht="14.25" customHeight="1" thickBot="1" x14ac:dyDescent="0.2">
      <c r="A20" s="42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>SUM(C20:N20)</f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91">
        <f t="shared" ref="C21:O21" si="1">SUM(C11:C20)</f>
        <v>200</v>
      </c>
      <c r="D21" s="50">
        <f t="shared" si="1"/>
        <v>600</v>
      </c>
      <c r="E21" s="50">
        <f t="shared" si="1"/>
        <v>100</v>
      </c>
      <c r="F21" s="50">
        <f t="shared" si="1"/>
        <v>0</v>
      </c>
      <c r="G21" s="50">
        <f t="shared" si="1"/>
        <v>400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2">
        <f t="shared" si="1"/>
        <v>0</v>
      </c>
      <c r="O21" s="51">
        <f t="shared" si="1"/>
        <v>1300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76</v>
      </c>
      <c r="F24" s="15"/>
      <c r="G24" s="15"/>
      <c r="H24" s="15"/>
    </row>
    <row r="25" spans="1:19" ht="14.25" customHeight="1" x14ac:dyDescent="0.15">
      <c r="A25" s="124" t="s">
        <v>85</v>
      </c>
      <c r="B25" s="130" t="s">
        <v>80</v>
      </c>
      <c r="C25" s="135" t="s">
        <v>83</v>
      </c>
      <c r="D25" s="122" t="s">
        <v>96</v>
      </c>
      <c r="E25" s="132" t="s">
        <v>75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122" t="s">
        <v>62</v>
      </c>
    </row>
    <row r="26" spans="1:19" s="3" customFormat="1" ht="28.5" customHeight="1" x14ac:dyDescent="0.15">
      <c r="A26" s="124"/>
      <c r="B26" s="131"/>
      <c r="C26" s="136"/>
      <c r="D26" s="134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23"/>
    </row>
    <row r="27" spans="1:19" s="4" customFormat="1" ht="14.25" customHeight="1" x14ac:dyDescent="0.15">
      <c r="A27" s="93" t="s">
        <v>98</v>
      </c>
      <c r="B27" s="48">
        <v>1000</v>
      </c>
      <c r="C27" s="101">
        <v>0.5</v>
      </c>
      <c r="D27" s="102">
        <f>B27*C27</f>
        <v>500</v>
      </c>
      <c r="E27" s="95"/>
      <c r="F27" s="47">
        <v>400</v>
      </c>
      <c r="G27" s="47">
        <v>100</v>
      </c>
      <c r="H27" s="47"/>
      <c r="I27" s="47"/>
      <c r="J27" s="47"/>
      <c r="K27" s="47"/>
      <c r="L27" s="47"/>
      <c r="M27" s="47"/>
      <c r="N27" s="47"/>
      <c r="O27" s="47"/>
      <c r="P27" s="82"/>
      <c r="Q27" s="96">
        <v>700</v>
      </c>
    </row>
    <row r="28" spans="1:19" s="4" customFormat="1" ht="14.25" customHeight="1" x14ac:dyDescent="0.15">
      <c r="A28" s="84" t="s">
        <v>99</v>
      </c>
      <c r="B28" s="48">
        <v>500</v>
      </c>
      <c r="C28" s="101">
        <v>0.8</v>
      </c>
      <c r="D28" s="102">
        <f t="shared" ref="D28:D36" si="2">B28*C28</f>
        <v>400</v>
      </c>
      <c r="E28" s="95"/>
      <c r="F28" s="47"/>
      <c r="G28" s="47"/>
      <c r="H28" s="47">
        <v>400</v>
      </c>
      <c r="I28" s="47"/>
      <c r="J28" s="47"/>
      <c r="K28" s="47"/>
      <c r="L28" s="47"/>
      <c r="M28" s="47"/>
      <c r="N28" s="47"/>
      <c r="O28" s="47"/>
      <c r="P28" s="82"/>
      <c r="Q28" s="96">
        <v>400</v>
      </c>
    </row>
    <row r="29" spans="1:19" s="4" customFormat="1" ht="14.25" customHeight="1" x14ac:dyDescent="0.15">
      <c r="A29" s="84"/>
      <c r="B29" s="48"/>
      <c r="C29" s="101"/>
      <c r="D29" s="102">
        <f t="shared" si="2"/>
        <v>0</v>
      </c>
      <c r="E29" s="95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2"/>
      <c r="Q29" s="96"/>
    </row>
    <row r="30" spans="1:19" s="4" customFormat="1" ht="14.25" customHeight="1" x14ac:dyDescent="0.15">
      <c r="A30" s="84"/>
      <c r="B30" s="48"/>
      <c r="C30" s="101"/>
      <c r="D30" s="102">
        <f t="shared" si="2"/>
        <v>0</v>
      </c>
      <c r="E30" s="95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2"/>
      <c r="Q30" s="96"/>
    </row>
    <row r="31" spans="1:19" s="4" customFormat="1" ht="14.25" customHeight="1" x14ac:dyDescent="0.15">
      <c r="A31" s="84" t="s">
        <v>101</v>
      </c>
      <c r="B31" s="48">
        <v>500</v>
      </c>
      <c r="C31" s="101">
        <v>0.8</v>
      </c>
      <c r="D31" s="102">
        <f t="shared" si="2"/>
        <v>400</v>
      </c>
      <c r="E31" s="95">
        <v>200</v>
      </c>
      <c r="F31" s="47">
        <v>200</v>
      </c>
      <c r="G31" s="47"/>
      <c r="H31" s="47"/>
      <c r="I31" s="47"/>
      <c r="J31" s="47"/>
      <c r="K31" s="47"/>
      <c r="L31" s="47"/>
      <c r="M31" s="47"/>
      <c r="N31" s="47"/>
      <c r="O31" s="47"/>
      <c r="P31" s="82"/>
      <c r="Q31" s="45" t="s">
        <v>100</v>
      </c>
    </row>
    <row r="32" spans="1:19" s="4" customFormat="1" ht="14.25" customHeight="1" x14ac:dyDescent="0.15">
      <c r="A32" s="98"/>
      <c r="B32" s="48"/>
      <c r="C32" s="101"/>
      <c r="D32" s="102">
        <f t="shared" si="2"/>
        <v>0</v>
      </c>
      <c r="E32" s="95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82"/>
      <c r="Q32" s="96"/>
    </row>
    <row r="33" spans="1:17" s="4" customFormat="1" ht="14.25" customHeight="1" x14ac:dyDescent="0.15">
      <c r="A33" s="84"/>
      <c r="B33" s="48"/>
      <c r="C33" s="101"/>
      <c r="D33" s="102">
        <f t="shared" si="2"/>
        <v>0</v>
      </c>
      <c r="E33" s="95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82"/>
      <c r="Q33" s="96"/>
    </row>
    <row r="34" spans="1:17" s="4" customFormat="1" ht="14.25" customHeight="1" x14ac:dyDescent="0.15">
      <c r="A34" s="69"/>
      <c r="B34" s="79"/>
      <c r="C34" s="41"/>
      <c r="D34" s="76">
        <f t="shared" si="2"/>
        <v>0</v>
      </c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15">
      <c r="A35" s="69"/>
      <c r="B35" s="79"/>
      <c r="C35" s="41"/>
      <c r="D35" s="76">
        <f t="shared" si="2"/>
        <v>0</v>
      </c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">
      <c r="A36" s="8"/>
      <c r="B36" s="79"/>
      <c r="C36" s="41"/>
      <c r="D36" s="76">
        <f t="shared" si="2"/>
        <v>0</v>
      </c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">
      <c r="A37" s="14" t="s">
        <v>19</v>
      </c>
      <c r="B37" s="103">
        <f>SUM(B22:B36)</f>
        <v>2000</v>
      </c>
      <c r="C37" s="104"/>
      <c r="D37" s="105">
        <f>SUM(D27:D36)</f>
        <v>1300</v>
      </c>
      <c r="E37" s="99">
        <f>SUM(E27:E36)</f>
        <v>200</v>
      </c>
      <c r="F37" s="50">
        <f>SUM(F27:F36)</f>
        <v>600</v>
      </c>
      <c r="G37" s="50">
        <f t="shared" ref="G37:O37" si="3">SUM(G27:G36)</f>
        <v>100</v>
      </c>
      <c r="H37" s="50">
        <f t="shared" si="3"/>
        <v>400</v>
      </c>
      <c r="I37" s="50">
        <f t="shared" si="3"/>
        <v>0</v>
      </c>
      <c r="J37" s="50">
        <f t="shared" si="3"/>
        <v>0</v>
      </c>
      <c r="K37" s="50">
        <f t="shared" si="3"/>
        <v>0</v>
      </c>
      <c r="L37" s="50">
        <f t="shared" si="3"/>
        <v>0</v>
      </c>
      <c r="M37" s="50">
        <f t="shared" si="3"/>
        <v>0</v>
      </c>
      <c r="N37" s="50">
        <f t="shared" si="3"/>
        <v>0</v>
      </c>
      <c r="O37" s="50">
        <f t="shared" si="3"/>
        <v>0</v>
      </c>
      <c r="P37" s="92">
        <f>SUM(P27:P36)</f>
        <v>0</v>
      </c>
      <c r="Q37" s="106">
        <f>SUM(Q27:Q36)</f>
        <v>1100</v>
      </c>
    </row>
    <row r="38" spans="1:17" ht="15.6" customHeight="1" x14ac:dyDescent="0.15"/>
  </sheetData>
  <mergeCells count="18">
    <mergeCell ref="Q25:Q26"/>
    <mergeCell ref="L8:M8"/>
    <mergeCell ref="N8:O8"/>
    <mergeCell ref="A9:A10"/>
    <mergeCell ref="B9:B10"/>
    <mergeCell ref="C9:O9"/>
    <mergeCell ref="P9:P10"/>
    <mergeCell ref="I8:J8"/>
    <mergeCell ref="A25:A26"/>
    <mergeCell ref="B25:B26"/>
    <mergeCell ref="C25:C26"/>
    <mergeCell ref="D25:D26"/>
    <mergeCell ref="E25:P25"/>
    <mergeCell ref="A4:B4"/>
    <mergeCell ref="A5:B5"/>
    <mergeCell ref="A6:B6"/>
    <mergeCell ref="C6:E6"/>
    <mergeCell ref="G8:H8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9C7F16-DBD6-44C1-840A-3084DF395A0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A6078D06-E676-40EC-AA7B-822C8835F82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D0BDFCCF-9015-474F-A002-E47318C95566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5988E9BA-2402-40DB-A378-426B1CCF8815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F24"/>
  <sheetViews>
    <sheetView workbookViewId="0">
      <selection activeCell="A3" sqref="A3:A10"/>
    </sheetView>
  </sheetViews>
  <sheetFormatPr defaultRowHeight="13.5" x14ac:dyDescent="0.15"/>
  <cols>
    <col min="1" max="1" width="17.25" bestFit="1" customWidth="1"/>
    <col min="2" max="2" width="11" bestFit="1" customWidth="1"/>
    <col min="3" max="5" width="19.375" bestFit="1" customWidth="1"/>
  </cols>
  <sheetData>
    <row r="3" spans="1:6" x14ac:dyDescent="0.15">
      <c r="A3" t="s">
        <v>49</v>
      </c>
      <c r="B3" t="s">
        <v>45</v>
      </c>
      <c r="C3" t="s">
        <v>56</v>
      </c>
      <c r="D3" t="s">
        <v>28</v>
      </c>
      <c r="E3" t="s">
        <v>48</v>
      </c>
      <c r="F3" t="s">
        <v>6</v>
      </c>
    </row>
    <row r="4" spans="1:6" x14ac:dyDescent="0.15">
      <c r="A4" t="s">
        <v>63</v>
      </c>
      <c r="B4" t="s">
        <v>46</v>
      </c>
      <c r="C4" t="s">
        <v>50</v>
      </c>
      <c r="D4" t="s">
        <v>29</v>
      </c>
      <c r="E4" t="s">
        <v>22</v>
      </c>
      <c r="F4" t="s">
        <v>81</v>
      </c>
    </row>
    <row r="5" spans="1:6" x14ac:dyDescent="0.15">
      <c r="A5" t="s">
        <v>64</v>
      </c>
      <c r="B5" t="s">
        <v>47</v>
      </c>
      <c r="C5" t="s">
        <v>51</v>
      </c>
      <c r="D5" t="s">
        <v>30</v>
      </c>
      <c r="E5" t="s">
        <v>0</v>
      </c>
      <c r="F5" t="s">
        <v>82</v>
      </c>
    </row>
    <row r="6" spans="1:6" x14ac:dyDescent="0.15">
      <c r="A6" t="s">
        <v>65</v>
      </c>
      <c r="C6" t="s">
        <v>52</v>
      </c>
      <c r="D6" t="s">
        <v>31</v>
      </c>
      <c r="E6" t="s">
        <v>23</v>
      </c>
      <c r="F6" t="s">
        <v>61</v>
      </c>
    </row>
    <row r="7" spans="1:6" x14ac:dyDescent="0.15">
      <c r="A7" t="s">
        <v>66</v>
      </c>
      <c r="C7" t="s">
        <v>53</v>
      </c>
      <c r="D7" t="s">
        <v>32</v>
      </c>
      <c r="E7" t="s">
        <v>24</v>
      </c>
    </row>
    <row r="8" spans="1:6" x14ac:dyDescent="0.15">
      <c r="A8" t="s">
        <v>68</v>
      </c>
      <c r="C8" t="s">
        <v>54</v>
      </c>
      <c r="D8" t="s">
        <v>33</v>
      </c>
      <c r="E8" t="s">
        <v>34</v>
      </c>
    </row>
    <row r="9" spans="1:6" x14ac:dyDescent="0.15">
      <c r="A9" t="s">
        <v>69</v>
      </c>
      <c r="C9" t="s">
        <v>55</v>
      </c>
      <c r="D9" t="s">
        <v>35</v>
      </c>
      <c r="E9" t="s">
        <v>70</v>
      </c>
    </row>
    <row r="10" spans="1:6" x14ac:dyDescent="0.15">
      <c r="A10" t="s">
        <v>67</v>
      </c>
      <c r="C10" t="s">
        <v>36</v>
      </c>
      <c r="D10" t="s">
        <v>37</v>
      </c>
      <c r="E10" t="s">
        <v>71</v>
      </c>
    </row>
    <row r="11" spans="1:6" x14ac:dyDescent="0.15">
      <c r="C11" t="s">
        <v>38</v>
      </c>
      <c r="D11" t="s">
        <v>39</v>
      </c>
      <c r="E11" t="s">
        <v>72</v>
      </c>
    </row>
    <row r="12" spans="1:6" x14ac:dyDescent="0.15">
      <c r="C12" t="s">
        <v>40</v>
      </c>
      <c r="D12" t="s">
        <v>41</v>
      </c>
      <c r="E12" t="s">
        <v>73</v>
      </c>
    </row>
    <row r="13" spans="1:6" x14ac:dyDescent="0.15">
      <c r="C13" t="s">
        <v>42</v>
      </c>
      <c r="D13" t="s">
        <v>2</v>
      </c>
    </row>
    <row r="14" spans="1:6" x14ac:dyDescent="0.15">
      <c r="D14" t="s">
        <v>1</v>
      </c>
    </row>
    <row r="15" spans="1:6" x14ac:dyDescent="0.15">
      <c r="D15" t="s">
        <v>3</v>
      </c>
    </row>
    <row r="16" spans="1:6" x14ac:dyDescent="0.15">
      <c r="D16" t="s">
        <v>43</v>
      </c>
    </row>
    <row r="17" spans="4:4" x14ac:dyDescent="0.15">
      <c r="D17" t="s">
        <v>21</v>
      </c>
    </row>
    <row r="18" spans="4:4" x14ac:dyDescent="0.15">
      <c r="D18" t="s">
        <v>4</v>
      </c>
    </row>
    <row r="19" spans="4:4" x14ac:dyDescent="0.15">
      <c r="D19" t="s">
        <v>26</v>
      </c>
    </row>
    <row r="20" spans="4:4" x14ac:dyDescent="0.15">
      <c r="D20" t="s">
        <v>25</v>
      </c>
    </row>
    <row r="21" spans="4:4" x14ac:dyDescent="0.15">
      <c r="D21" t="s">
        <v>20</v>
      </c>
    </row>
    <row r="22" spans="4:4" x14ac:dyDescent="0.15">
      <c r="D22" t="s">
        <v>27</v>
      </c>
    </row>
    <row r="23" spans="4:4" x14ac:dyDescent="0.15">
      <c r="D23" t="s">
        <v>5</v>
      </c>
    </row>
    <row r="24" spans="4:4" x14ac:dyDescent="0.15">
      <c r="D24" t="s">
        <v>44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生産振興計画(農林水産物)</vt:lpstr>
      <vt:lpstr>生産振興計画(一次加工品)</vt:lpstr>
      <vt:lpstr>【記入例】生産振興計画(農林水産物)</vt:lpstr>
      <vt:lpstr>【記入例】生産振興計画(一次加工品)</vt:lpstr>
      <vt:lpstr>編集禁止_選択リスト</vt:lpstr>
      <vt:lpstr>'【記入例】生産振興計画(一次加工品)'!Print_Area</vt:lpstr>
      <vt:lpstr>'【記入例】生産振興計画(農林水産物)'!Print_Area</vt:lpstr>
      <vt:lpstr>'生産振興計画(一次加工品)'!Print_Area</vt:lpstr>
      <vt:lpstr>'生産振興計画(農林水産物)'!Print_Area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貴裕</dc:creator>
  <cp:keywords/>
  <dc:description/>
  <cp:lastModifiedBy>砂川　綾乃</cp:lastModifiedBy>
  <cp:revision>0</cp:revision>
  <cp:lastPrinted>2025-06-03T08:45:47Z</cp:lastPrinted>
  <dcterms:created xsi:type="dcterms:W3CDTF">1601-01-01T00:00:00Z</dcterms:created>
  <dcterms:modified xsi:type="dcterms:W3CDTF">2026-05-28T02:03:40Z</dcterms:modified>
  <cp:category/>
</cp:coreProperties>
</file>